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s01\FileServer\Γ.Δ Ψηφιακών Συστημάτων\Δνση Εξετάσεων κ. Πιστοποιήσεων\Τμήμα Γ- Κ. Π. Γ\pen-paper ΚΠΓ\ΕΞΕΤΑΣΕΙΣ\2022\ΝΟΕΜΒΡΙΟΣ 2022\ΑΛΛΗΛΟΓΡΑΦΙΑ\ΠΔΕ ΔΔΕ\"/>
    </mc:Choice>
  </mc:AlternateContent>
  <bookViews>
    <workbookView xWindow="0" yWindow="0" windowWidth="18795" windowHeight="7980"/>
  </bookViews>
  <sheets>
    <sheet name="EK_KATANOMH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EK_KATANOMH!$A$1:$Y$252</definedName>
    <definedName name="aaaa1">'[1]26_02'!$C$3:$AA$77</definedName>
    <definedName name="_xlnm.Print_Area" localSheetId="0">EK_KATANOMH!$A$1:$K$250</definedName>
    <definedName name="_xlnm.Print_Titles" localSheetId="0">EK_KATANOMH!$1:$1</definedName>
    <definedName name="ΑΙΘΟΥΣΕΣ">#REF!</definedName>
    <definedName name="ΑΣΤΥΠΑΛΑΙΑ_ΚΑΡΠΑΘΟΣ" localSheetId="0">[2]Αρχικά_δεδομένα!$A$2:$T$3</definedName>
    <definedName name="ΑΣΤΥΠΑΛΑΙΑ_ΚΑΡΠΑΘΟΣ">[3]Αρχικά_δεδομένα!$A$2:$T$3</definedName>
    <definedName name="ΔΕΔΟΜΕΝΑ_ΑΠΟ_ΣΥΣΤΗΜΑ">[4]Αρχικά_δεδομένα!$A$6:$T$90</definedName>
    <definedName name="Επεξεργασμένα_εξ_κέντρα" comment="Χρησιμοποιείται στο πρόγραμμα για να ορίσει το Recordset του Data1" localSheetId="0">EK_KATANOMH!$C$1:$K$92</definedName>
    <definedName name="ΗΧΗΤΙΚΑ">#REF!</definedName>
    <definedName name="ΠΡΟΕΔΡΟΙ">#REF!</definedName>
    <definedName name="ΤΑΧ_ΔΙΕΥΘ_ΔΔΕ">'[5]ΔΙΕΥΘΥΝΣΕΙΣ ΔΒΑΘΜΙΑΣ ΕΚΠ.'!$A$3:$F$74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2" i="1" l="1"/>
  <c r="H202" i="1" l="1"/>
  <c r="H119" i="1"/>
  <c r="H154" i="1"/>
  <c r="H30" i="1"/>
  <c r="H18" i="1"/>
  <c r="H8" i="1"/>
  <c r="G256" i="1" l="1"/>
  <c r="G268" i="1"/>
  <c r="G253" i="1" l="1"/>
  <c r="G251" i="1" l="1"/>
  <c r="G269" i="1"/>
  <c r="G263" i="1"/>
  <c r="G260" i="1"/>
  <c r="G259" i="1"/>
  <c r="G257" i="1"/>
  <c r="G254" i="1"/>
  <c r="G272" i="1" l="1"/>
  <c r="H268" i="1"/>
  <c r="H253" i="1"/>
  <c r="H262" i="1"/>
  <c r="H259" i="1"/>
  <c r="H256" i="1"/>
  <c r="G265" i="1"/>
  <c r="G271" i="1" s="1"/>
  <c r="G266" i="1"/>
  <c r="H265" i="1" l="1"/>
  <c r="H271" i="1" s="1"/>
  <c r="H248" i="1"/>
  <c r="H241" i="1"/>
  <c r="H233" i="1"/>
  <c r="H226" i="1"/>
  <c r="H220" i="1"/>
  <c r="H211" i="1"/>
  <c r="H189" i="1"/>
  <c r="H181" i="1"/>
  <c r="H176" i="1"/>
  <c r="H171" i="1"/>
  <c r="H166" i="1"/>
  <c r="H161" i="1"/>
  <c r="H147" i="1"/>
  <c r="H142" i="1"/>
  <c r="H137" i="1"/>
  <c r="H132" i="1"/>
  <c r="H127" i="1"/>
  <c r="H113" i="1"/>
  <c r="H108" i="1"/>
  <c r="H103" i="1"/>
  <c r="H96" i="1"/>
  <c r="H90" i="1"/>
  <c r="H85" i="1"/>
  <c r="H79" i="1"/>
  <c r="H74" i="1"/>
  <c r="H69" i="1"/>
  <c r="H64" i="1"/>
  <c r="H58" i="1"/>
  <c r="H52" i="1"/>
  <c r="H43" i="1"/>
  <c r="H38" i="1"/>
</calcChain>
</file>

<file path=xl/sharedStrings.xml><?xml version="1.0" encoding="utf-8"?>
<sst xmlns="http://schemas.openxmlformats.org/spreadsheetml/2006/main" count="1352" uniqueCount="204">
  <si>
    <t>Γλώσσα</t>
  </si>
  <si>
    <t>Επίπεδο</t>
  </si>
  <si>
    <t>Αριθμός Υποψηφίων</t>
  </si>
  <si>
    <t>Ονομασία Εξεταστικού Κέντρου</t>
  </si>
  <si>
    <t>201</t>
  </si>
  <si>
    <t>ΑΓΓΛΙΚΑ</t>
  </si>
  <si>
    <t>Β</t>
  </si>
  <si>
    <t>ΓΑΛΛΙΚΑ</t>
  </si>
  <si>
    <t>Γ</t>
  </si>
  <si>
    <t>ΓΕΡΜΑΝΙΚΑ</t>
  </si>
  <si>
    <t>ΙΤΑΛΙΚΑ</t>
  </si>
  <si>
    <t>Α' ΑΘΗΝΑΣ</t>
  </si>
  <si>
    <t>ΙΣΠΑΝΙΚΑ</t>
  </si>
  <si>
    <t>ΤΟΥΡΚΙΚΑ</t>
  </si>
  <si>
    <t>210</t>
  </si>
  <si>
    <t>Β΄ΑΘΗΝΑΣ</t>
  </si>
  <si>
    <t>ΠΕΙΡΑΙΑΣ</t>
  </si>
  <si>
    <t>236</t>
  </si>
  <si>
    <t>237</t>
  </si>
  <si>
    <t>ΣΑΜΟΣ</t>
  </si>
  <si>
    <t>238</t>
  </si>
  <si>
    <t>ΧΙΟΣ</t>
  </si>
  <si>
    <t>239</t>
  </si>
  <si>
    <t>244</t>
  </si>
  <si>
    <t>ΡΟΔΟΣ</t>
  </si>
  <si>
    <t>245</t>
  </si>
  <si>
    <t>ΚΩΣ</t>
  </si>
  <si>
    <t>249</t>
  </si>
  <si>
    <t>257</t>
  </si>
  <si>
    <t>259</t>
  </si>
  <si>
    <t>263</t>
  </si>
  <si>
    <t>267</t>
  </si>
  <si>
    <t>ΙΩΑΝΝΙΝΑ</t>
  </si>
  <si>
    <t>270</t>
  </si>
  <si>
    <t>ΠΡΕΒΕΖΑ</t>
  </si>
  <si>
    <t>272</t>
  </si>
  <si>
    <t>ΚΕΡΚΥΡΑ</t>
  </si>
  <si>
    <t>273</t>
  </si>
  <si>
    <t>275</t>
  </si>
  <si>
    <t>278</t>
  </si>
  <si>
    <t>ΛΑΡΙΣΑ</t>
  </si>
  <si>
    <t>281</t>
  </si>
  <si>
    <t>284</t>
  </si>
  <si>
    <t>291</t>
  </si>
  <si>
    <t>ΚΟΖΑΝΗ</t>
  </si>
  <si>
    <t>293</t>
  </si>
  <si>
    <t>ΚΑΣΤΟΡΙΑ</t>
  </si>
  <si>
    <t>295</t>
  </si>
  <si>
    <t>299</t>
  </si>
  <si>
    <t>301</t>
  </si>
  <si>
    <t>ΑΝΑΤ. ΘΕΣ/ΝΙΚΗ</t>
  </si>
  <si>
    <t>305</t>
  </si>
  <si>
    <t>ΔΥΤ. ΘΕΣ/ΝΙΚΗ</t>
  </si>
  <si>
    <t>313</t>
  </si>
  <si>
    <t>ΚΑΒΑΛΑ</t>
  </si>
  <si>
    <t>316</t>
  </si>
  <si>
    <t>ΡΟΔΟΠΗ</t>
  </si>
  <si>
    <t>317</t>
  </si>
  <si>
    <t>319</t>
  </si>
  <si>
    <t>ΗΡΑΚΛΕΙΟ</t>
  </si>
  <si>
    <t>323</t>
  </si>
  <si>
    <t>ΧΑΝΙΑ</t>
  </si>
  <si>
    <t>365</t>
  </si>
  <si>
    <t>ΚΑΛΥΜΝΟΣ</t>
  </si>
  <si>
    <t>ATTIKHΣ</t>
  </si>
  <si>
    <t>ΝΟΤΙΟΥ ΑΙΓΑΙΟΥ</t>
  </si>
  <si>
    <t>ΔΥΤΙΚΗΣ ΕΛΛΑΔΑΣ</t>
  </si>
  <si>
    <t>ΠΕΛΟΠΟΝΝΗΣΟΥ</t>
  </si>
  <si>
    <t>ΗΠΕΙΡΟΥ</t>
  </si>
  <si>
    <t>ΙΟΝΙΩΝ ΝΗΣΩΝ</t>
  </si>
  <si>
    <t>ΣΤΕΡΕΑΣ ΕΛΛΑΔΑΣ</t>
  </si>
  <si>
    <t>ΘΕΣΣΑΛΙΑΣ</t>
  </si>
  <si>
    <t>ΚΡΗΤΗΣ</t>
  </si>
  <si>
    <t>Περιφερειακή Διεύθυνση Πρωτοβάθμιας και Δευτεροβάθμιας Εκπαίδευσης</t>
  </si>
  <si>
    <t>Διεύθυνση Δευτεροβάθμιας Εκπαίδεσης (Δ.Δ.Ε.) Εξεταστικού Κέντρου</t>
  </si>
  <si>
    <t>Κωδικός Δ.Δ.Ε.</t>
  </si>
  <si>
    <t>Περιοχή Εξέτασης</t>
  </si>
  <si>
    <t>Σύνολο Υποψηφίων Εξεταστικού Κέντρου</t>
  </si>
  <si>
    <t>Κωδικός Εξεταστικού Κέντρου</t>
  </si>
  <si>
    <t>E-mail Εξεταστικού Κέντρου</t>
  </si>
  <si>
    <t>Αριθμός Εξεταστών Σαββάτου</t>
  </si>
  <si>
    <t>Αριθμός Εξεταστών Κυριακής</t>
  </si>
  <si>
    <t>(ΚΑΛΥΜΝΟΣ)</t>
  </si>
  <si>
    <t>Β' ΑΘΗΝΑΣ</t>
  </si>
  <si>
    <t>ΠΕΙΡΑΙΑ</t>
  </si>
  <si>
    <t>ΛΕΣΒΟΥ</t>
  </si>
  <si>
    <t>ΣΑΜΟΥ</t>
  </si>
  <si>
    <t>ΧΙΟΥ</t>
  </si>
  <si>
    <t>ΔΩΔΕΚΑΝΗΣΟΥ (ΡΟΔΟΣ)</t>
  </si>
  <si>
    <t>ΔΩΔΕΚΑΝΗΣΟΥ (ΚΩΣ)</t>
  </si>
  <si>
    <t xml:space="preserve">ΔΩΔΕΚΑΝΗΣΟΥ </t>
  </si>
  <si>
    <t>ΑΧΑΪΑΣ</t>
  </si>
  <si>
    <t>ΜΕΣΣΗΝΙΑΣ</t>
  </si>
  <si>
    <t>ΑΡΚΑΔΙΑΣ</t>
  </si>
  <si>
    <t>ΑΙΤΩΛΟΑΚΑΡΝΑΝΙΑΣ</t>
  </si>
  <si>
    <t>ΙΩΑΝΝΙΝΩΝ</t>
  </si>
  <si>
    <t>ΠΡΕΒΕΖΑΣ</t>
  </si>
  <si>
    <t>ΚΕΡΚΥΡΑΣ</t>
  </si>
  <si>
    <t>ΕΥΒΟΙΑΣ</t>
  </si>
  <si>
    <t>ΒΟΙΩΤΙΑΣ</t>
  </si>
  <si>
    <t>ΦΘΙΩΤΙΔΑΣ</t>
  </si>
  <si>
    <t xml:space="preserve">ΛΑΡΙΣΑΣ </t>
  </si>
  <si>
    <t>ΜΑΓΝΗΣΙΑΣ</t>
  </si>
  <si>
    <t>ΚΟΖΑΝΗΣ</t>
  </si>
  <si>
    <t>ΚΑΣΤΟΡΙΑΣ</t>
  </si>
  <si>
    <t>ΠΙΕΡΙΑΣ</t>
  </si>
  <si>
    <t>ΠΕΛΛΑΣ</t>
  </si>
  <si>
    <t>ΚΑΒΑΛΑΣ</t>
  </si>
  <si>
    <t>ΡΟΔΟΠΗΣ</t>
  </si>
  <si>
    <t>ΕΒΡΟΥ</t>
  </si>
  <si>
    <t>ΗΡΑΚΛΕΙΟΥ</t>
  </si>
  <si>
    <t>ΧΑΝΙΩΝ</t>
  </si>
  <si>
    <t xml:space="preserve">ΑΝΑΤΟΛΙΚΗΣ </t>
  </si>
  <si>
    <t xml:space="preserve">ΜΑΚΕΔΟΝΙΑΣ </t>
  </si>
  <si>
    <t>ΚΑΙ ΘΡΑΚΗΣ</t>
  </si>
  <si>
    <t xml:space="preserve">ΚΕΝΤΡΙΚΗΣ </t>
  </si>
  <si>
    <t>ΜΑΚΕΔΟΝΙΑΣ</t>
  </si>
  <si>
    <t xml:space="preserve">ΔΥΤΙΚΗΣ </t>
  </si>
  <si>
    <t>ΚΥΚΛΑΔΩΝ</t>
  </si>
  <si>
    <t>Παρατηρήσεις</t>
  </si>
  <si>
    <t>Κατάσταση Κεντρικού Ηχητικού Συστήματος (ΑΡΙΣΤΗ, ΚΑΛΗ, ΚΑΚΗ)</t>
  </si>
  <si>
    <t>Υπάρχει Κεντρικό Ηχητικό Σύστημα 
(ΝΑΙ, ΌΧΙ)</t>
  </si>
  <si>
    <t>Κατάσταση Φορητών Ηχητικών Εγκαταστάσεων (ΑΡΙΣΤΗ, ΚΑΛΗ, ΚΑΚΗ)</t>
  </si>
  <si>
    <t>Αριθμός Φορητών Ηχητικών Συσκευών</t>
  </si>
  <si>
    <t>Απαιτούμενος αριθμός αιθουσών με μεγαφωνική εγκατάσταση</t>
  </si>
  <si>
    <t>Αριθμός αιθουσών γραπτών  Κυριακής</t>
  </si>
  <si>
    <t>Αριθμός αιθουσών προφορικών Κυριακής</t>
  </si>
  <si>
    <t>Αριθμός αιθουσών προφορικών  Σαββάτου</t>
  </si>
  <si>
    <t>Ταχυδρομική Διεύθυνση
 Εξεταστικού Κέντρου</t>
  </si>
  <si>
    <t xml:space="preserve">Τηλέφωνο
 Εξεταστικού Κέντρου </t>
  </si>
  <si>
    <t>Αριθμός αιθουσών γραπτών  Σαββάτου</t>
  </si>
  <si>
    <t>230Α</t>
  </si>
  <si>
    <t>236Α</t>
  </si>
  <si>
    <t>237Α</t>
  </si>
  <si>
    <t>238Α</t>
  </si>
  <si>
    <t>239Α</t>
  </si>
  <si>
    <t>244Α</t>
  </si>
  <si>
    <t>245Α</t>
  </si>
  <si>
    <t>365Α</t>
  </si>
  <si>
    <t>249Α</t>
  </si>
  <si>
    <t>257Α</t>
  </si>
  <si>
    <t>259Α</t>
  </si>
  <si>
    <t>263Α</t>
  </si>
  <si>
    <t>267Α</t>
  </si>
  <si>
    <t>270Α</t>
  </si>
  <si>
    <t>272Α</t>
  </si>
  <si>
    <t>273Α</t>
  </si>
  <si>
    <t>275Α</t>
  </si>
  <si>
    <t>278Α</t>
  </si>
  <si>
    <t>281Α</t>
  </si>
  <si>
    <t>284Α</t>
  </si>
  <si>
    <t>291Α</t>
  </si>
  <si>
    <t>293Α</t>
  </si>
  <si>
    <t>295Α</t>
  </si>
  <si>
    <t>299Α</t>
  </si>
  <si>
    <t>313Α</t>
  </si>
  <si>
    <t>316Α</t>
  </si>
  <si>
    <t>317Α</t>
  </si>
  <si>
    <t>323Α</t>
  </si>
  <si>
    <t>100Α</t>
  </si>
  <si>
    <t>200A</t>
  </si>
  <si>
    <t>201Γ</t>
  </si>
  <si>
    <t>201Β</t>
  </si>
  <si>
    <t>201Α</t>
  </si>
  <si>
    <t>210Α</t>
  </si>
  <si>
    <t>210Β</t>
  </si>
  <si>
    <t>319Α</t>
  </si>
  <si>
    <t>319Β</t>
  </si>
  <si>
    <t>ΑΝΑΤΟΛΙΚΗ ΑΤΤΙΚΗ</t>
  </si>
  <si>
    <t>ΑΝΑΤ. ΑΤΤΙΚΗ</t>
  </si>
  <si>
    <t>224</t>
  </si>
  <si>
    <t>224Α</t>
  </si>
  <si>
    <t>ΔΥΤΙΚΗ ΑΤΤΙΚΗ</t>
  </si>
  <si>
    <t>227</t>
  </si>
  <si>
    <t>227Α</t>
  </si>
  <si>
    <t>301Α</t>
  </si>
  <si>
    <t>301Β</t>
  </si>
  <si>
    <t>305Α</t>
  </si>
  <si>
    <t>305Β</t>
  </si>
  <si>
    <t>ΔΥΤ. ΑΤΤΙΚΗ</t>
  </si>
  <si>
    <t>230Β</t>
  </si>
  <si>
    <t>ΓΕΝΙΚΟ ΣΥΝΟΛΟ</t>
  </si>
  <si>
    <t>ΠΙΕΡΙΑ</t>
  </si>
  <si>
    <t>ΕΙΔΙΚΟ ΕΞΕΤΑΣΤΙΚΟ ΚΕΝΤΡΟ ΑΘΗΝΑΣ</t>
  </si>
  <si>
    <t>ΕΙΔΙΚΟ ΕΞΕΤΑΣΤΙΚΟ ΚΕΝΤΡΟ ΘΕΣΣ/ΝΙΚΗΣ</t>
  </si>
  <si>
    <t>ΠΕΛΛΑ</t>
  </si>
  <si>
    <t>ΜΑΓΝΗΣΙΑ</t>
  </si>
  <si>
    <t>ΦΘΙΩΤΙΔΑ</t>
  </si>
  <si>
    <t>ΒΟΙΩΤΙΑ</t>
  </si>
  <si>
    <t>ΕΥΒΟΙΑ</t>
  </si>
  <si>
    <t>ΑΙΤΩΛΟΑΚΑΡΝΑΝΙΑ</t>
  </si>
  <si>
    <t>ΑΡΚΑΔΙΑ</t>
  </si>
  <si>
    <t>ΜΕΣΣΗΝΙΑ</t>
  </si>
  <si>
    <t>ΚΥΚΛΑΔΕΣ</t>
  </si>
  <si>
    <t>ΛΕΣΒΟΣ</t>
  </si>
  <si>
    <t>ΔΥΤΙΚΗΣ ΘΕΣ/ΝΙΚΗΣ</t>
  </si>
  <si>
    <t>ΑΝΑΤΟΛΙΚΗΣ ΘΕΣ/ΝΙΚΗΣ</t>
  </si>
  <si>
    <t>281Β</t>
  </si>
  <si>
    <t>267Β</t>
  </si>
  <si>
    <t>SKYPE</t>
  </si>
  <si>
    <t>ΕΒΡΟΣ</t>
  </si>
  <si>
    <t>ΒΟΡΕΙΟΥ ΑΙΓΑΙΟΥ</t>
  </si>
  <si>
    <t>ΑΧΑΪΑ</t>
  </si>
  <si>
    <t>201Δ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</si>
</sst>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u/>
      <sz val="8.25"/>
      <color theme="10"/>
      <name val="Calibri"/>
      <family val="2"/>
      <charset val="161"/>
    </font>
    <font>
      <u/>
      <sz val="11"/>
      <color theme="10"/>
      <name val="Calibri"/>
      <family val="2"/>
      <charset val="161"/>
      <scheme val="minor"/>
    </font>
    <font>
      <b/>
      <sz val="9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</font>
    <font>
      <sz val="9"/>
      <color theme="1"/>
      <name val="Calibri"/>
      <family val="2"/>
      <charset val="161"/>
    </font>
    <font>
      <b/>
      <sz val="9"/>
      <color theme="1"/>
      <name val="Calibri"/>
      <family val="2"/>
      <charset val="161"/>
      <scheme val="minor"/>
    </font>
    <font>
      <b/>
      <sz val="9"/>
      <color theme="0"/>
      <name val="Calibri"/>
      <family val="2"/>
      <charset val="161"/>
    </font>
    <font>
      <u/>
      <sz val="9"/>
      <color theme="10"/>
      <name val="Calibri"/>
      <family val="2"/>
      <charset val="161"/>
    </font>
    <font>
      <b/>
      <sz val="9"/>
      <color theme="1"/>
      <name val="Calibri"/>
      <family val="2"/>
      <charset val="161"/>
    </font>
    <font>
      <u/>
      <sz val="9"/>
      <color theme="10"/>
      <name val="Calibri"/>
      <family val="2"/>
      <charset val="161"/>
      <scheme val="minor"/>
    </font>
    <font>
      <sz val="9"/>
      <color indexed="8"/>
      <name val="Calibri"/>
      <family val="2"/>
      <charset val="161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rgb="FFFF000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</fills>
  <borders count="83">
    <border>
      <left/>
      <right/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ck">
        <color rgb="FF0070C0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 style="thin">
        <color indexed="64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n">
        <color theme="0" tint="-0.499984740745262"/>
      </bottom>
      <diagonal/>
    </border>
    <border>
      <left style="thick">
        <color theme="4" tint="-0.24994659260841701"/>
      </left>
      <right style="thick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/>
      <right style="thin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thick">
        <color theme="4" tint="-0.24994659260841701"/>
      </bottom>
      <diagonal/>
    </border>
    <border>
      <left style="double">
        <color theme="4" tint="-0.24994659260841701"/>
      </left>
      <right/>
      <top style="thick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 style="double">
        <color theme="4" tint="-0.24994659260841701"/>
      </left>
      <right/>
      <top/>
      <bottom style="thick">
        <color theme="4" tint="-0.24994659260841701"/>
      </bottom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double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ck">
        <color rgb="FF0070C0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ck">
        <color rgb="FF0070C0"/>
      </bottom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rgb="FF0070C0"/>
      </top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rgb="FF0070C0"/>
      </top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rgb="FF0070C0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theme="0" tint="-0.499984740745262"/>
      </right>
      <top style="thick">
        <color theme="4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4" tint="-0.24994659260841701"/>
      </right>
      <top style="thick">
        <color theme="4" tint="-0.24994659260841701"/>
      </top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4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0" tint="-0.499984740745262"/>
      </right>
      <top style="thin">
        <color theme="0" tint="-0.499984740745262"/>
      </top>
      <bottom style="thick">
        <color theme="4" tint="-0.24994659260841701"/>
      </bottom>
      <diagonal/>
    </border>
    <border>
      <left style="thin">
        <color theme="0" tint="-0.499984740745262"/>
      </left>
      <right style="thin">
        <color theme="4" tint="-0.24994659260841701"/>
      </right>
      <top style="thin">
        <color theme="0" tint="-0.499984740745262"/>
      </top>
      <bottom style="thick">
        <color theme="4" tint="-0.24994659260841701"/>
      </bottom>
      <diagonal/>
    </border>
    <border>
      <left style="double">
        <color theme="4" tint="-0.24994659260841701"/>
      </left>
      <right style="thick">
        <color theme="4" tint="-0.24994659260841701"/>
      </right>
      <top/>
      <bottom/>
      <diagonal/>
    </border>
    <border>
      <left style="double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/>
      <bottom style="double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/>
      <bottom/>
      <diagonal/>
    </border>
    <border>
      <left style="thin">
        <color theme="4" tint="-0.24994659260841701"/>
      </left>
      <right style="double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 style="double">
        <color theme="4" tint="-0.24994659260841701"/>
      </right>
      <top/>
      <bottom style="thick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ck">
        <color rgb="FF0070C0"/>
      </top>
      <bottom/>
      <diagonal/>
    </border>
    <border>
      <left style="thin">
        <color theme="4" tint="-0.24994659260841701"/>
      </left>
      <right style="double">
        <color theme="4" tint="-0.24994659260841701"/>
      </right>
      <top/>
      <bottom style="thick">
        <color rgb="FF0070C0"/>
      </bottom>
      <diagonal/>
    </border>
    <border>
      <left style="thin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0" tint="-0.499984740745262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/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0" tint="-0.499984740745262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/>
      <bottom style="thin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mediumDashed">
        <color theme="4" tint="-0.24994659260841701"/>
      </top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Dashed">
        <color theme="4" tint="-0.24994659260841701"/>
      </top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Dashed">
        <color theme="4" tint="-0.24994659260841701"/>
      </top>
      <bottom/>
      <diagonal/>
    </border>
    <border>
      <left style="thin">
        <color theme="4" tint="-0.24994659260841701"/>
      </left>
      <right style="double">
        <color theme="4" tint="-0.24994659260841701"/>
      </right>
      <top style="mediumDashed">
        <color theme="4" tint="-0.24994659260841701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mediumDashed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mediumDashed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mediumDashed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/>
      <bottom style="mediumDashed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/>
      <bottom style="mediumDashed">
        <color theme="4" tint="-0.24994659260841701"/>
      </bottom>
      <diagonal/>
    </border>
    <border>
      <left style="thin">
        <color theme="4" tint="-0.24994659260841701"/>
      </left>
      <right/>
      <top style="thick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/>
      <top/>
      <bottom style="thick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n">
        <color theme="0" tint="-0.499984740745262"/>
      </top>
      <bottom/>
      <diagonal/>
    </border>
    <border>
      <left style="thin">
        <color theme="4" tint="-0.24994659260841701"/>
      </left>
      <right style="double">
        <color theme="4" tint="-0.24994659260841701"/>
      </right>
      <top/>
      <bottom style="thin">
        <color theme="0" tint="-0.499984740745262"/>
      </bottom>
      <diagonal/>
    </border>
    <border>
      <left style="thin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n">
        <color theme="4" tint="-0.24994659260841701"/>
      </left>
      <right/>
      <top style="thin">
        <color theme="0" tint="-0.499984740745262"/>
      </top>
      <bottom/>
      <diagonal/>
    </border>
    <border>
      <left style="thin">
        <color theme="4" tint="-0.24994659260841701"/>
      </left>
      <right/>
      <top/>
      <bottom style="thin">
        <color theme="0" tint="-0.499984740745262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theme="0" tint="-0.499984740745262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theme="0" tint="-0.499984740745262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theme="0" tint="-0.499984740745262"/>
      </bottom>
      <diagonal/>
    </border>
    <border>
      <left style="thick">
        <color rgb="FF0070C0"/>
      </left>
      <right style="thin">
        <color rgb="FF0070C0"/>
      </right>
      <top style="thin">
        <color theme="0" tint="-0.499984740745262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theme="0" tint="-0.499984740745262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theme="0" tint="-0.499984740745262"/>
      </top>
      <bottom style="thick">
        <color rgb="FF0070C0"/>
      </bottom>
      <diagonal/>
    </border>
    <border>
      <left style="thin">
        <color theme="4" tint="-0.24994659260841701"/>
      </left>
      <right style="thin">
        <color theme="0" tint="-0.499984740745262"/>
      </right>
      <top/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" fillId="0" borderId="0"/>
  </cellStyleXfs>
  <cellXfs count="357">
    <xf numFmtId="0" fontId="0" fillId="0" borderId="0" xfId="0"/>
    <xf numFmtId="0" fontId="6" fillId="5" borderId="18" xfId="1" applyFont="1" applyFill="1" applyBorder="1" applyAlignment="1" applyProtection="1">
      <alignment horizontal="center" vertical="center" wrapText="1"/>
    </xf>
    <xf numFmtId="0" fontId="6" fillId="5" borderId="15" xfId="1" applyFont="1" applyFill="1" applyBorder="1" applyAlignment="1" applyProtection="1">
      <alignment horizontal="center" vertical="center" wrapText="1"/>
    </xf>
    <xf numFmtId="49" fontId="6" fillId="5" borderId="16" xfId="1" applyNumberFormat="1" applyFont="1" applyFill="1" applyBorder="1" applyAlignment="1" applyProtection="1">
      <alignment horizontal="center" vertical="center" textRotation="90" wrapText="1"/>
    </xf>
    <xf numFmtId="0" fontId="6" fillId="5" borderId="17" xfId="1" applyFont="1" applyFill="1" applyBorder="1" applyAlignment="1" applyProtection="1">
      <alignment horizontal="center" vertical="center" wrapText="1"/>
    </xf>
    <xf numFmtId="0" fontId="6" fillId="5" borderId="17" xfId="1" applyFont="1" applyFill="1" applyBorder="1" applyAlignment="1" applyProtection="1">
      <alignment horizontal="center" vertical="center" textRotation="90" wrapText="1"/>
    </xf>
    <xf numFmtId="0" fontId="6" fillId="5" borderId="46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1" applyFont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6" fillId="4" borderId="5" xfId="0" applyNumberFormat="1" applyFont="1" applyFill="1" applyBorder="1" applyAlignment="1" applyProtection="1">
      <alignment horizontal="center" vertical="center" wrapText="1"/>
    </xf>
    <xf numFmtId="0" fontId="6" fillId="6" borderId="5" xfId="0" applyNumberFormat="1" applyFont="1" applyFill="1" applyBorder="1" applyAlignment="1" applyProtection="1">
      <alignment horizontal="center" vertical="center" wrapText="1"/>
    </xf>
    <xf numFmtId="0" fontId="8" fillId="6" borderId="5" xfId="0" applyNumberFormat="1" applyFont="1" applyFill="1" applyBorder="1" applyAlignment="1" applyProtection="1">
      <alignment horizontal="center" vertical="center" wrapText="1"/>
    </xf>
    <xf numFmtId="0" fontId="9" fillId="6" borderId="5" xfId="0" applyFont="1" applyFill="1" applyBorder="1" applyAlignment="1" applyProtection="1">
      <alignment horizontal="center" vertical="center" wrapText="1"/>
    </xf>
    <xf numFmtId="0" fontId="8" fillId="6" borderId="42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left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0" fontId="8" fillId="6" borderId="4" xfId="0" applyNumberFormat="1" applyFont="1" applyFill="1" applyBorder="1" applyAlignment="1" applyProtection="1">
      <alignment horizontal="center" vertical="center" wrapText="1"/>
    </xf>
    <xf numFmtId="0" fontId="9" fillId="6" borderId="4" xfId="0" applyFont="1" applyFill="1" applyBorder="1" applyAlignment="1" applyProtection="1">
      <alignment horizontal="center" vertical="center" wrapText="1"/>
    </xf>
    <xf numFmtId="0" fontId="8" fillId="6" borderId="41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wrapText="1"/>
    </xf>
    <xf numFmtId="3" fontId="6" fillId="4" borderId="4" xfId="0" applyNumberFormat="1" applyFont="1" applyFill="1" applyBorder="1" applyAlignment="1" applyProtection="1">
      <alignment horizontal="center" vertical="center" wrapText="1"/>
    </xf>
    <xf numFmtId="3" fontId="6" fillId="0" borderId="10" xfId="0" applyNumberFormat="1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left" vertical="center" wrapText="1"/>
    </xf>
    <xf numFmtId="0" fontId="8" fillId="3" borderId="12" xfId="0" applyFont="1" applyFill="1" applyBorder="1" applyAlignment="1" applyProtection="1">
      <alignment horizontal="left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6" borderId="6" xfId="0" applyNumberFormat="1" applyFont="1" applyFill="1" applyBorder="1" applyAlignment="1" applyProtection="1">
      <alignment horizontal="center" vertical="center" wrapText="1"/>
    </xf>
    <xf numFmtId="0" fontId="8" fillId="6" borderId="6" xfId="0" applyNumberFormat="1" applyFont="1" applyFill="1" applyBorder="1" applyAlignment="1" applyProtection="1">
      <alignment horizontal="center" vertical="center" wrapText="1"/>
    </xf>
    <xf numFmtId="0" fontId="9" fillId="6" borderId="6" xfId="0" applyFont="1" applyFill="1" applyBorder="1" applyAlignment="1" applyProtection="1">
      <alignment horizontal="center" vertical="center" wrapText="1"/>
    </xf>
    <xf numFmtId="0" fontId="8" fillId="6" borderId="68" xfId="0" applyNumberFormat="1" applyFont="1" applyFill="1" applyBorder="1" applyAlignment="1" applyProtection="1">
      <alignment horizontal="center" vertical="center" wrapText="1"/>
    </xf>
    <xf numFmtId="0" fontId="8" fillId="6" borderId="67" xfId="0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6" borderId="4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49" fontId="6" fillId="0" borderId="55" xfId="0" applyNumberFormat="1" applyFont="1" applyFill="1" applyBorder="1" applyAlignment="1" applyProtection="1">
      <alignment horizontal="center" vertical="center" wrapText="1"/>
    </xf>
    <xf numFmtId="0" fontId="8" fillId="0" borderId="56" xfId="0" applyFont="1" applyFill="1" applyBorder="1" applyAlignment="1" applyProtection="1">
      <alignment horizontal="left" vertical="center" wrapText="1"/>
    </xf>
    <xf numFmtId="0" fontId="8" fillId="3" borderId="56" xfId="0" applyFont="1" applyFill="1" applyBorder="1" applyAlignment="1" applyProtection="1">
      <alignment horizontal="left" vertical="center" wrapText="1"/>
    </xf>
    <xf numFmtId="0" fontId="8" fillId="0" borderId="56" xfId="0" applyFont="1" applyFill="1" applyBorder="1" applyAlignment="1" applyProtection="1">
      <alignment horizontal="center" vertical="center" wrapText="1"/>
    </xf>
    <xf numFmtId="3" fontId="6" fillId="0" borderId="56" xfId="0" applyNumberFormat="1" applyFont="1" applyFill="1" applyBorder="1" applyAlignment="1" applyProtection="1">
      <alignment horizontal="center" vertical="center" wrapText="1"/>
    </xf>
    <xf numFmtId="0" fontId="6" fillId="4" borderId="57" xfId="0" applyNumberFormat="1" applyFont="1" applyFill="1" applyBorder="1" applyAlignment="1" applyProtection="1">
      <alignment horizontal="center" vertical="center" wrapText="1"/>
    </xf>
    <xf numFmtId="0" fontId="6" fillId="4" borderId="56" xfId="0" applyNumberFormat="1" applyFont="1" applyFill="1" applyBorder="1" applyAlignment="1" applyProtection="1">
      <alignment horizontal="center" vertical="center" wrapText="1"/>
    </xf>
    <xf numFmtId="49" fontId="6" fillId="0" borderId="59" xfId="0" applyNumberFormat="1" applyFont="1" applyFill="1" applyBorder="1" applyAlignment="1" applyProtection="1">
      <alignment horizontal="center" vertical="center" wrapText="1"/>
    </xf>
    <xf numFmtId="0" fontId="8" fillId="0" borderId="60" xfId="0" applyFont="1" applyFill="1" applyBorder="1" applyAlignment="1" applyProtection="1">
      <alignment horizontal="left" vertical="center" wrapText="1"/>
    </xf>
    <xf numFmtId="0" fontId="8" fillId="3" borderId="60" xfId="0" applyFont="1" applyFill="1" applyBorder="1" applyAlignment="1" applyProtection="1">
      <alignment horizontal="left" vertical="center" wrapText="1"/>
    </xf>
    <xf numFmtId="0" fontId="8" fillId="0" borderId="60" xfId="0" applyFont="1" applyFill="1" applyBorder="1" applyAlignment="1" applyProtection="1">
      <alignment horizontal="center" vertical="center" wrapText="1"/>
    </xf>
    <xf numFmtId="3" fontId="6" fillId="0" borderId="60" xfId="0" applyNumberFormat="1" applyFont="1" applyFill="1" applyBorder="1" applyAlignment="1" applyProtection="1">
      <alignment horizontal="center" vertical="center" wrapText="1"/>
    </xf>
    <xf numFmtId="0" fontId="6" fillId="4" borderId="61" xfId="0" applyNumberFormat="1" applyFont="1" applyFill="1" applyBorder="1" applyAlignment="1" applyProtection="1">
      <alignment horizontal="center" vertical="center" wrapText="1"/>
    </xf>
    <xf numFmtId="0" fontId="6" fillId="4" borderId="60" xfId="0" applyNumberFormat="1" applyFont="1" applyFill="1" applyBorder="1" applyAlignment="1" applyProtection="1">
      <alignment horizontal="center" vertical="center" wrapText="1"/>
    </xf>
    <xf numFmtId="49" fontId="6" fillId="0" borderId="49" xfId="0" applyNumberFormat="1" applyFont="1" applyFill="1" applyBorder="1" applyAlignment="1" applyProtection="1">
      <alignment horizontal="center" vertical="center" wrapText="1"/>
    </xf>
    <xf numFmtId="0" fontId="8" fillId="0" borderId="50" xfId="0" applyFont="1" applyFill="1" applyBorder="1" applyAlignment="1" applyProtection="1">
      <alignment horizontal="left" vertical="center" wrapText="1"/>
    </xf>
    <xf numFmtId="0" fontId="8" fillId="3" borderId="50" xfId="0" applyFont="1" applyFill="1" applyBorder="1" applyAlignment="1" applyProtection="1">
      <alignment horizontal="left" vertical="center" wrapText="1"/>
    </xf>
    <xf numFmtId="0" fontId="8" fillId="0" borderId="50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 wrapText="1"/>
    </xf>
    <xf numFmtId="49" fontId="6" fillId="0" borderId="47" xfId="0" applyNumberFormat="1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horizontal="left" vertical="center" wrapText="1"/>
    </xf>
    <xf numFmtId="0" fontId="8" fillId="3" borderId="48" xfId="0" applyFont="1" applyFill="1" applyBorder="1" applyAlignment="1" applyProtection="1">
      <alignment horizontal="left" vertic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0" fontId="6" fillId="4" borderId="38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6" fillId="4" borderId="6" xfId="0" applyNumberFormat="1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10" fillId="6" borderId="14" xfId="0" applyFont="1" applyFill="1" applyBorder="1" applyAlignment="1" applyProtection="1">
      <alignment wrapText="1"/>
    </xf>
    <xf numFmtId="0" fontId="6" fillId="6" borderId="42" xfId="0" applyFont="1" applyFill="1" applyBorder="1" applyAlignment="1" applyProtection="1">
      <alignment horizontal="center" vertical="center" wrapText="1"/>
    </xf>
    <xf numFmtId="49" fontId="6" fillId="0" borderId="63" xfId="0" applyNumberFormat="1" applyFont="1" applyFill="1" applyBorder="1" applyAlignment="1" applyProtection="1">
      <alignment horizontal="center" vertical="center" wrapText="1"/>
    </xf>
    <xf numFmtId="0" fontId="8" fillId="0" borderId="61" xfId="0" applyFont="1" applyFill="1" applyBorder="1" applyAlignment="1" applyProtection="1">
      <alignment horizontal="left" vertical="center" wrapText="1"/>
    </xf>
    <xf numFmtId="0" fontId="8" fillId="0" borderId="61" xfId="0" applyFont="1" applyFill="1" applyBorder="1" applyAlignment="1" applyProtection="1">
      <alignment horizontal="center" vertical="center" wrapText="1"/>
    </xf>
    <xf numFmtId="0" fontId="6" fillId="6" borderId="61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wrapText="1"/>
    </xf>
    <xf numFmtId="0" fontId="6" fillId="6" borderId="62" xfId="0" applyFont="1" applyFill="1" applyBorder="1" applyAlignment="1" applyProtection="1">
      <alignment horizontal="center" vertical="center" wrapText="1"/>
    </xf>
    <xf numFmtId="0" fontId="6" fillId="6" borderId="57" xfId="0" applyFont="1" applyFill="1" applyBorder="1" applyAlignment="1" applyProtection="1">
      <alignment horizontal="center" vertical="center" wrapText="1"/>
    </xf>
    <xf numFmtId="0" fontId="10" fillId="6" borderId="57" xfId="0" applyFont="1" applyFill="1" applyBorder="1" applyAlignment="1" applyProtection="1">
      <alignment wrapText="1"/>
    </xf>
    <xf numFmtId="0" fontId="6" fillId="6" borderId="58" xfId="0" applyFont="1" applyFill="1" applyBorder="1" applyAlignment="1" applyProtection="1">
      <alignment horizontal="center"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0" fontId="6" fillId="6" borderId="41" xfId="0" applyFont="1" applyFill="1" applyBorder="1" applyAlignment="1" applyProtection="1">
      <alignment horizontal="center" vertical="center" wrapText="1"/>
    </xf>
    <xf numFmtId="0" fontId="6" fillId="4" borderId="10" xfId="0" applyNumberFormat="1" applyFont="1" applyFill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center" vertical="center" wrapText="1"/>
    </xf>
    <xf numFmtId="0" fontId="6" fillId="4" borderId="12" xfId="0" applyNumberFormat="1" applyFont="1" applyFill="1" applyBorder="1" applyAlignment="1" applyProtection="1">
      <alignment horizontal="center" vertical="center" wrapText="1"/>
    </xf>
    <xf numFmtId="0" fontId="6" fillId="6" borderId="6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wrapText="1"/>
    </xf>
    <xf numFmtId="0" fontId="6" fillId="6" borderId="43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left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43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left" vertical="center" wrapText="1"/>
    </xf>
    <xf numFmtId="0" fontId="11" fillId="4" borderId="3" xfId="0" applyFont="1" applyFill="1" applyBorder="1" applyAlignment="1" applyProtection="1">
      <alignment horizontal="left" vertical="center" wrapText="1"/>
    </xf>
    <xf numFmtId="0" fontId="6" fillId="4" borderId="61" xfId="0" applyFont="1" applyFill="1" applyBorder="1" applyAlignment="1" applyProtection="1">
      <alignment horizontal="center" vertical="center" wrapText="1"/>
    </xf>
    <xf numFmtId="0" fontId="8" fillId="6" borderId="61" xfId="0" applyFont="1" applyFill="1" applyBorder="1" applyAlignment="1" applyProtection="1">
      <alignment horizontal="center" vertical="center" wrapText="1"/>
    </xf>
    <xf numFmtId="0" fontId="9" fillId="6" borderId="61" xfId="0" applyFont="1" applyFill="1" applyBorder="1" applyAlignment="1" applyProtection="1">
      <alignment horizontal="center" vertical="center" wrapText="1"/>
    </xf>
    <xf numFmtId="0" fontId="8" fillId="6" borderId="62" xfId="0" applyFont="1" applyFill="1" applyBorder="1" applyAlignment="1" applyProtection="1">
      <alignment horizontal="center" vertical="center" wrapText="1"/>
    </xf>
    <xf numFmtId="0" fontId="12" fillId="6" borderId="4" xfId="5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6" borderId="42" xfId="0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6" borderId="43" xfId="0" applyNumberFormat="1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 wrapText="1"/>
    </xf>
    <xf numFmtId="0" fontId="7" fillId="6" borderId="42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43" xfId="0" applyFont="1" applyFill="1" applyBorder="1" applyAlignment="1" applyProtection="1">
      <alignment horizontal="center" vertical="center" wrapText="1"/>
    </xf>
    <xf numFmtId="0" fontId="8" fillId="6" borderId="5" xfId="2" applyNumberFormat="1" applyFont="1" applyFill="1" applyBorder="1" applyAlignment="1" applyProtection="1">
      <alignment horizontal="center" vertical="center" wrapText="1"/>
    </xf>
    <xf numFmtId="0" fontId="8" fillId="6" borderId="42" xfId="2" applyNumberFormat="1" applyFont="1" applyFill="1" applyBorder="1" applyAlignment="1" applyProtection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</xf>
    <xf numFmtId="0" fontId="8" fillId="6" borderId="6" xfId="2" applyNumberFormat="1" applyFont="1" applyFill="1" applyBorder="1" applyAlignment="1" applyProtection="1">
      <alignment horizontal="center" vertical="center" wrapText="1"/>
    </xf>
    <xf numFmtId="0" fontId="8" fillId="6" borderId="43" xfId="2" applyNumberFormat="1" applyFont="1" applyFill="1" applyBorder="1" applyAlignment="1" applyProtection="1">
      <alignment horizontal="center" vertical="center" wrapText="1"/>
    </xf>
    <xf numFmtId="0" fontId="6" fillId="4" borderId="19" xfId="1" applyFont="1" applyFill="1" applyBorder="1" applyAlignment="1" applyProtection="1">
      <alignment horizontal="center" vertical="center" wrapText="1"/>
    </xf>
    <xf numFmtId="49" fontId="6" fillId="0" borderId="13" xfId="1" applyNumberFormat="1" applyFont="1" applyFill="1" applyBorder="1" applyAlignment="1" applyProtection="1">
      <alignment horizontal="center" vertical="center" wrapText="1"/>
    </xf>
    <xf numFmtId="0" fontId="6" fillId="4" borderId="5" xfId="1" applyNumberFormat="1" applyFont="1" applyFill="1" applyBorder="1" applyAlignment="1" applyProtection="1">
      <alignment horizontal="center" vertical="center" wrapText="1"/>
    </xf>
    <xf numFmtId="0" fontId="6" fillId="6" borderId="5" xfId="1" applyNumberFormat="1" applyFont="1" applyFill="1" applyBorder="1" applyAlignment="1" applyProtection="1">
      <alignment horizontal="center" vertical="center" wrapText="1"/>
    </xf>
    <xf numFmtId="0" fontId="8" fillId="6" borderId="42" xfId="3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 wrapText="1"/>
      <protection locked="0"/>
    </xf>
    <xf numFmtId="0" fontId="6" fillId="4" borderId="20" xfId="1" applyFont="1" applyFill="1" applyBorder="1" applyAlignment="1" applyProtection="1">
      <alignment horizontal="center" vertical="center" wrapText="1"/>
    </xf>
    <xf numFmtId="49" fontId="6" fillId="0" borderId="9" xfId="1" applyNumberFormat="1" applyFont="1" applyFill="1" applyBorder="1" applyAlignment="1" applyProtection="1">
      <alignment horizontal="center" vertical="center" wrapText="1"/>
    </xf>
    <xf numFmtId="0" fontId="6" fillId="4" borderId="4" xfId="1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left" vertical="center" wrapText="1"/>
    </xf>
    <xf numFmtId="3" fontId="10" fillId="4" borderId="4" xfId="0" applyNumberFormat="1" applyFont="1" applyFill="1" applyBorder="1" applyAlignment="1" applyProtection="1">
      <alignment horizontal="center" vertical="center" wrapText="1"/>
    </xf>
    <xf numFmtId="49" fontId="6" fillId="0" borderId="25" xfId="1" applyNumberFormat="1" applyFont="1" applyFill="1" applyBorder="1" applyAlignment="1" applyProtection="1">
      <alignment horizontal="center" vertical="center" wrapText="1"/>
    </xf>
    <xf numFmtId="0" fontId="8" fillId="0" borderId="26" xfId="1" applyFont="1" applyFill="1" applyBorder="1" applyAlignment="1" applyProtection="1">
      <alignment horizontal="left" vertical="center" wrapText="1"/>
    </xf>
    <xf numFmtId="0" fontId="8" fillId="0" borderId="26" xfId="0" applyFont="1" applyFill="1" applyBorder="1" applyAlignment="1" applyProtection="1">
      <alignment horizontal="left" vertical="center" wrapText="1"/>
    </xf>
    <xf numFmtId="0" fontId="8" fillId="0" borderId="26" xfId="1" applyFont="1" applyFill="1" applyBorder="1" applyAlignment="1" applyProtection="1">
      <alignment horizontal="center" vertical="center" wrapText="1"/>
    </xf>
    <xf numFmtId="3" fontId="6" fillId="0" borderId="26" xfId="1" applyNumberFormat="1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7" fillId="6" borderId="7" xfId="0" applyFont="1" applyFill="1" applyBorder="1" applyAlignment="1" applyProtection="1">
      <alignment horizontal="center" vertical="center" wrapText="1"/>
    </xf>
    <xf numFmtId="0" fontId="7" fillId="6" borderId="45" xfId="0" applyFont="1" applyFill="1" applyBorder="1" applyAlignment="1" applyProtection="1">
      <alignment horizontal="center" vertical="center" wrapText="1"/>
    </xf>
    <xf numFmtId="0" fontId="11" fillId="4" borderId="1" xfId="1" applyFont="1" applyFill="1" applyBorder="1" applyAlignment="1" applyProtection="1">
      <alignment horizontal="left" vertical="center" wrapText="1"/>
    </xf>
    <xf numFmtId="49" fontId="6" fillId="0" borderId="27" xfId="1" applyNumberFormat="1" applyFont="1" applyFill="1" applyBorder="1" applyAlignment="1" applyProtection="1">
      <alignment horizontal="center" vertical="center" wrapText="1"/>
    </xf>
    <xf numFmtId="0" fontId="8" fillId="0" borderId="28" xfId="1" applyFont="1" applyFill="1" applyBorder="1" applyAlignment="1" applyProtection="1">
      <alignment horizontal="left" vertical="center" wrapText="1"/>
    </xf>
    <xf numFmtId="0" fontId="8" fillId="0" borderId="28" xfId="1" applyFont="1" applyFill="1" applyBorder="1" applyAlignment="1" applyProtection="1">
      <alignment horizontal="center" vertical="center" wrapText="1"/>
    </xf>
    <xf numFmtId="0" fontId="6" fillId="4" borderId="29" xfId="1" applyNumberFormat="1" applyFont="1" applyFill="1" applyBorder="1" applyAlignment="1" applyProtection="1">
      <alignment horizontal="center" vertical="center" wrapText="1"/>
    </xf>
    <xf numFmtId="0" fontId="8" fillId="6" borderId="29" xfId="1" applyNumberFormat="1" applyFont="1" applyFill="1" applyBorder="1" applyAlignment="1" applyProtection="1">
      <alignment horizontal="center" vertical="center" wrapText="1"/>
    </xf>
    <xf numFmtId="0" fontId="8" fillId="6" borderId="44" xfId="0" applyNumberFormat="1" applyFont="1" applyFill="1" applyBorder="1" applyAlignment="1" applyProtection="1">
      <alignment horizontal="center" vertical="center" wrapText="1"/>
    </xf>
    <xf numFmtId="0" fontId="11" fillId="4" borderId="2" xfId="1" applyFont="1" applyFill="1" applyBorder="1" applyAlignment="1" applyProtection="1">
      <alignment horizontal="left" vertical="center" wrapText="1"/>
    </xf>
    <xf numFmtId="0" fontId="10" fillId="4" borderId="65" xfId="0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left" vertical="center" wrapText="1"/>
    </xf>
    <xf numFmtId="3" fontId="6" fillId="0" borderId="10" xfId="1" applyNumberFormat="1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7" fillId="6" borderId="41" xfId="0" applyFont="1" applyFill="1" applyBorder="1" applyAlignment="1" applyProtection="1">
      <alignment horizontal="center" vertical="center" wrapText="1"/>
    </xf>
    <xf numFmtId="49" fontId="6" fillId="0" borderId="11" xfId="1" applyNumberFormat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0" fontId="6" fillId="4" borderId="5" xfId="1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6" fillId="4" borderId="4" xfId="1" applyFont="1" applyFill="1" applyBorder="1" applyAlignment="1" applyProtection="1">
      <alignment horizontal="center" vertical="center" wrapText="1"/>
    </xf>
    <xf numFmtId="3" fontId="6" fillId="4" borderId="4" xfId="1" applyNumberFormat="1" applyFont="1" applyFill="1" applyBorder="1" applyAlignment="1" applyProtection="1">
      <alignment horizontal="center" vertical="center" wrapText="1"/>
    </xf>
    <xf numFmtId="0" fontId="11" fillId="4" borderId="3" xfId="1" applyFont="1" applyFill="1" applyBorder="1" applyAlignment="1" applyProtection="1">
      <alignment horizontal="left" vertical="center" wrapText="1"/>
    </xf>
    <xf numFmtId="3" fontId="6" fillId="0" borderId="12" xfId="1" applyNumberFormat="1" applyFont="1" applyFill="1" applyBorder="1" applyAlignment="1" applyProtection="1">
      <alignment horizontal="center" vertical="center" wrapText="1"/>
    </xf>
    <xf numFmtId="0" fontId="6" fillId="4" borderId="6" xfId="1" applyFont="1" applyFill="1" applyBorder="1" applyAlignment="1" applyProtection="1">
      <alignment horizontal="center" vertical="center" wrapText="1"/>
    </xf>
    <xf numFmtId="0" fontId="10" fillId="4" borderId="36" xfId="0" applyFont="1" applyFill="1" applyBorder="1" applyAlignment="1" applyProtection="1">
      <alignment horizontal="center" vertical="center" wrapText="1"/>
    </xf>
    <xf numFmtId="0" fontId="13" fillId="4" borderId="20" xfId="0" applyFont="1" applyFill="1" applyBorder="1" applyAlignment="1" applyProtection="1">
      <alignment horizontal="center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8" fillId="6" borderId="5" xfId="1" applyFont="1" applyFill="1" applyBorder="1" applyAlignment="1" applyProtection="1">
      <alignment horizontal="center" vertical="center" wrapText="1"/>
    </xf>
    <xf numFmtId="0" fontId="8" fillId="6" borderId="42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13" fillId="4" borderId="21" xfId="0" applyFont="1" applyFill="1" applyBorder="1" applyAlignment="1" applyProtection="1">
      <alignment horizontal="center" vertical="center" wrapText="1"/>
    </xf>
    <xf numFmtId="0" fontId="6" fillId="6" borderId="4" xfId="1" applyFont="1" applyFill="1" applyBorder="1" applyAlignment="1" applyProtection="1">
      <alignment horizontal="center" vertical="center" wrapText="1"/>
    </xf>
    <xf numFmtId="0" fontId="8" fillId="6" borderId="4" xfId="1" applyFont="1" applyFill="1" applyBorder="1" applyAlignment="1" applyProtection="1">
      <alignment horizontal="center" vertical="center" wrapText="1"/>
    </xf>
    <xf numFmtId="0" fontId="8" fillId="6" borderId="41" xfId="1" applyFont="1" applyFill="1" applyBorder="1" applyAlignment="1" applyProtection="1">
      <alignment horizontal="center" vertical="center" wrapText="1"/>
    </xf>
    <xf numFmtId="0" fontId="6" fillId="4" borderId="21" xfId="1" applyFont="1" applyFill="1" applyBorder="1" applyAlignment="1" applyProtection="1">
      <alignment horizontal="center" vertical="center" wrapText="1"/>
    </xf>
    <xf numFmtId="0" fontId="6" fillId="4" borderId="6" xfId="1" applyNumberFormat="1" applyFont="1" applyFill="1" applyBorder="1" applyAlignment="1" applyProtection="1">
      <alignment horizontal="center" vertical="center" wrapText="1"/>
    </xf>
    <xf numFmtId="0" fontId="6" fillId="4" borderId="12" xfId="1" applyNumberFormat="1" applyFont="1" applyFill="1" applyBorder="1" applyAlignment="1" applyProtection="1">
      <alignment horizontal="center" vertical="center" wrapText="1"/>
    </xf>
    <xf numFmtId="0" fontId="6" fillId="6" borderId="6" xfId="1" applyFont="1" applyFill="1" applyBorder="1" applyAlignment="1" applyProtection="1">
      <alignment horizontal="center" vertical="center" wrapText="1"/>
    </xf>
    <xf numFmtId="0" fontId="8" fillId="6" borderId="6" xfId="1" applyFont="1" applyFill="1" applyBorder="1" applyAlignment="1" applyProtection="1">
      <alignment horizontal="center" vertical="center" wrapText="1"/>
    </xf>
    <xf numFmtId="0" fontId="8" fillId="6" borderId="43" xfId="1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9" fillId="6" borderId="5" xfId="0" applyFont="1" applyFill="1" applyBorder="1" applyAlignment="1" applyProtection="1">
      <alignment vertical="center" wrapText="1"/>
    </xf>
    <xf numFmtId="0" fontId="9" fillId="6" borderId="6" xfId="0" applyFont="1" applyFill="1" applyBorder="1" applyAlignment="1" applyProtection="1">
      <alignment vertical="center" wrapText="1"/>
    </xf>
    <xf numFmtId="0" fontId="8" fillId="7" borderId="4" xfId="0" applyFont="1" applyFill="1" applyBorder="1" applyAlignment="1" applyProtection="1">
      <alignment horizontal="center" vertical="center" wrapText="1"/>
    </xf>
    <xf numFmtId="0" fontId="6" fillId="4" borderId="60" xfId="0" applyFont="1" applyFill="1" applyBorder="1" applyAlignment="1" applyProtection="1">
      <alignment horizontal="center" vertical="center" wrapText="1"/>
    </xf>
    <xf numFmtId="0" fontId="8" fillId="7" borderId="61" xfId="0" applyFont="1" applyFill="1" applyBorder="1" applyAlignment="1" applyProtection="1">
      <alignment horizontal="center" vertical="center" wrapText="1"/>
    </xf>
    <xf numFmtId="0" fontId="8" fillId="7" borderId="5" xfId="0" applyNumberFormat="1" applyFont="1" applyFill="1" applyBorder="1" applyAlignment="1" applyProtection="1">
      <alignment horizontal="center" vertical="center" wrapText="1"/>
    </xf>
    <xf numFmtId="0" fontId="6" fillId="4" borderId="39" xfId="0" applyFont="1" applyFill="1" applyBorder="1" applyAlignment="1" applyProtection="1">
      <alignment horizontal="center" vertical="center" wrapText="1"/>
    </xf>
    <xf numFmtId="0" fontId="8" fillId="7" borderId="6" xfId="0" applyNumberFormat="1" applyFont="1" applyFill="1" applyBorder="1" applyAlignment="1" applyProtection="1">
      <alignment horizontal="center" vertical="center" wrapText="1"/>
    </xf>
    <xf numFmtId="0" fontId="14" fillId="6" borderId="5" xfId="6" applyFont="1" applyFill="1" applyBorder="1" applyAlignment="1" applyProtection="1">
      <alignment horizontal="center" vertical="center" wrapText="1"/>
    </xf>
    <xf numFmtId="0" fontId="15" fillId="6" borderId="5" xfId="0" applyFont="1" applyFill="1" applyBorder="1" applyAlignment="1" applyProtection="1">
      <alignment horizontal="center" vertical="center" wrapText="1"/>
    </xf>
    <xf numFmtId="0" fontId="8" fillId="6" borderId="12" xfId="0" applyFont="1" applyFill="1" applyBorder="1" applyAlignment="1" applyProtection="1">
      <alignment horizontal="center" vertical="center" wrapText="1"/>
    </xf>
    <xf numFmtId="0" fontId="15" fillId="6" borderId="4" xfId="0" applyFont="1" applyFill="1" applyBorder="1" applyAlignment="1" applyProtection="1">
      <alignment horizontal="center" vertical="center" wrapText="1"/>
    </xf>
    <xf numFmtId="0" fontId="6" fillId="4" borderId="64" xfId="0" applyNumberFormat="1" applyFont="1" applyFill="1" applyBorder="1" applyAlignment="1" applyProtection="1">
      <alignment horizontal="center" vertical="center" wrapText="1"/>
    </xf>
    <xf numFmtId="0" fontId="16" fillId="6" borderId="4" xfId="0" applyFont="1" applyFill="1" applyBorder="1" applyAlignment="1" applyProtection="1">
      <alignment horizontal="center" vertical="center" wrapText="1"/>
    </xf>
    <xf numFmtId="0" fontId="17" fillId="6" borderId="42" xfId="0" applyFont="1" applyFill="1" applyBorder="1" applyAlignment="1" applyProtection="1">
      <alignment horizontal="center" vertical="center" wrapText="1"/>
    </xf>
    <xf numFmtId="0" fontId="6" fillId="4" borderId="65" xfId="0" applyNumberFormat="1" applyFont="1" applyFill="1" applyBorder="1" applyAlignment="1" applyProtection="1">
      <alignment horizontal="center" vertical="center" wrapText="1"/>
    </xf>
    <xf numFmtId="0" fontId="6" fillId="4" borderId="66" xfId="0" applyNumberFormat="1" applyFont="1" applyFill="1" applyBorder="1" applyAlignment="1" applyProtection="1">
      <alignment horizontal="center" vertical="center" wrapText="1"/>
    </xf>
    <xf numFmtId="0" fontId="16" fillId="6" borderId="6" xfId="0" applyFont="1" applyFill="1" applyBorder="1" applyAlignment="1" applyProtection="1">
      <alignment horizontal="center" vertical="center" wrapText="1"/>
    </xf>
    <xf numFmtId="0" fontId="17" fillId="6" borderId="43" xfId="0" applyFont="1" applyFill="1" applyBorder="1" applyAlignment="1" applyProtection="1">
      <alignment horizontal="center" vertical="center" wrapText="1"/>
    </xf>
    <xf numFmtId="0" fontId="6" fillId="4" borderId="4" xfId="4" applyFont="1" applyFill="1" applyBorder="1" applyAlignment="1" applyProtection="1">
      <alignment horizontal="center" vertical="center" wrapText="1"/>
    </xf>
    <xf numFmtId="0" fontId="8" fillId="6" borderId="4" xfId="4" applyFont="1" applyFill="1" applyBorder="1" applyAlignment="1" applyProtection="1">
      <alignment horizontal="center" vertical="center" wrapText="1"/>
    </xf>
    <xf numFmtId="0" fontId="8" fillId="6" borderId="41" xfId="4" applyFont="1" applyFill="1" applyBorder="1" applyAlignment="1" applyProtection="1">
      <alignment horizontal="center" vertical="center" wrapText="1"/>
    </xf>
    <xf numFmtId="3" fontId="6" fillId="4" borderId="4" xfId="4" applyNumberFormat="1" applyFont="1" applyFill="1" applyBorder="1" applyAlignment="1" applyProtection="1">
      <alignment horizontal="center" vertical="center" wrapText="1"/>
    </xf>
    <xf numFmtId="49" fontId="6" fillId="0" borderId="59" xfId="1" applyNumberFormat="1" applyFont="1" applyFill="1" applyBorder="1" applyAlignment="1" applyProtection="1">
      <alignment horizontal="center" vertical="center" wrapText="1"/>
    </xf>
    <xf numFmtId="0" fontId="8" fillId="0" borderId="60" xfId="1" applyFont="1" applyFill="1" applyBorder="1" applyAlignment="1" applyProtection="1">
      <alignment horizontal="left" vertical="center" wrapText="1"/>
    </xf>
    <xf numFmtId="0" fontId="6" fillId="4" borderId="61" xfId="4" applyFont="1" applyFill="1" applyBorder="1" applyAlignment="1" applyProtection="1">
      <alignment horizontal="center" vertical="center" wrapText="1"/>
    </xf>
    <xf numFmtId="0" fontId="8" fillId="6" borderId="61" xfId="4" applyFont="1" applyFill="1" applyBorder="1" applyAlignment="1" applyProtection="1">
      <alignment horizontal="center" vertical="center" wrapText="1"/>
    </xf>
    <xf numFmtId="0" fontId="8" fillId="6" borderId="62" xfId="4" applyFont="1" applyFill="1" applyBorder="1" applyAlignment="1" applyProtection="1">
      <alignment horizontal="center" vertical="center" wrapText="1"/>
    </xf>
    <xf numFmtId="49" fontId="6" fillId="0" borderId="49" xfId="1" applyNumberFormat="1" applyFont="1" applyFill="1" applyBorder="1" applyAlignment="1" applyProtection="1">
      <alignment horizontal="center" vertical="center" wrapText="1"/>
    </xf>
    <xf numFmtId="0" fontId="8" fillId="0" borderId="50" xfId="1" applyFont="1" applyFill="1" applyBorder="1" applyAlignment="1" applyProtection="1">
      <alignment horizontal="left" vertical="center" wrapText="1"/>
    </xf>
    <xf numFmtId="0" fontId="6" fillId="4" borderId="10" xfId="4" applyFont="1" applyFill="1" applyBorder="1" applyAlignment="1" applyProtection="1">
      <alignment horizontal="center" vertical="center" wrapText="1"/>
    </xf>
    <xf numFmtId="0" fontId="6" fillId="4" borderId="6" xfId="4" applyFont="1" applyFill="1" applyBorder="1" applyAlignment="1" applyProtection="1">
      <alignment horizontal="center" vertical="center" wrapText="1"/>
    </xf>
    <xf numFmtId="0" fontId="6" fillId="4" borderId="12" xfId="4" applyFont="1" applyFill="1" applyBorder="1" applyAlignment="1" applyProtection="1">
      <alignment horizontal="center" vertical="center" wrapText="1"/>
    </xf>
    <xf numFmtId="0" fontId="8" fillId="6" borderId="6" xfId="4" applyFont="1" applyFill="1" applyBorder="1" applyAlignment="1" applyProtection="1">
      <alignment horizontal="center" vertical="center" wrapText="1"/>
    </xf>
    <xf numFmtId="0" fontId="8" fillId="6" borderId="43" xfId="4" applyFont="1" applyFill="1" applyBorder="1" applyAlignment="1" applyProtection="1">
      <alignment horizontal="center" vertical="center" wrapText="1"/>
    </xf>
    <xf numFmtId="0" fontId="18" fillId="6" borderId="5" xfId="1" applyFont="1" applyFill="1" applyBorder="1" applyAlignment="1" applyProtection="1">
      <alignment horizontal="center" vertical="center" wrapText="1"/>
    </xf>
    <xf numFmtId="0" fontId="6" fillId="4" borderId="12" xfId="1" applyFont="1" applyFill="1" applyBorder="1" applyAlignment="1" applyProtection="1">
      <alignment horizontal="center" vertical="center" wrapText="1"/>
    </xf>
    <xf numFmtId="0" fontId="18" fillId="6" borderId="6" xfId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49" fontId="8" fillId="0" borderId="14" xfId="0" applyNumberFormat="1" applyFont="1" applyFill="1" applyBorder="1" applyAlignment="1" applyProtection="1">
      <alignment horizontal="left" vertical="center" wrapText="1"/>
    </xf>
    <xf numFmtId="49" fontId="8" fillId="0" borderId="12" xfId="0" applyNumberFormat="1" applyFont="1" applyFill="1" applyBorder="1" applyAlignment="1" applyProtection="1">
      <alignment horizontal="left" vertical="center" wrapText="1"/>
    </xf>
    <xf numFmtId="3" fontId="6" fillId="0" borderId="48" xfId="0" applyNumberFormat="1" applyFont="1" applyFill="1" applyBorder="1" applyAlignment="1" applyProtection="1">
      <alignment horizontal="center" vertical="center" wrapText="1"/>
    </xf>
    <xf numFmtId="0" fontId="6" fillId="4" borderId="48" xfId="0" applyNumberFormat="1" applyFont="1" applyFill="1" applyBorder="1" applyAlignment="1" applyProtection="1">
      <alignment horizontal="center" vertical="center" wrapText="1"/>
    </xf>
    <xf numFmtId="0" fontId="8" fillId="6" borderId="57" xfId="0" applyNumberFormat="1" applyFont="1" applyFill="1" applyBorder="1" applyAlignment="1" applyProtection="1">
      <alignment horizontal="center" vertical="center" wrapText="1"/>
    </xf>
    <xf numFmtId="0" fontId="9" fillId="6" borderId="57" xfId="0" applyFont="1" applyFill="1" applyBorder="1" applyAlignment="1" applyProtection="1">
      <alignment horizontal="center" vertical="center" wrapText="1"/>
    </xf>
    <xf numFmtId="0" fontId="8" fillId="6" borderId="58" xfId="0" applyNumberFormat="1" applyFont="1" applyFill="1" applyBorder="1" applyAlignment="1" applyProtection="1">
      <alignment horizontal="center" vertical="center" wrapText="1"/>
    </xf>
    <xf numFmtId="0" fontId="9" fillId="6" borderId="4" xfId="0" applyFont="1" applyFill="1" applyBorder="1" applyAlignment="1" applyProtection="1">
      <alignment horizontal="center" wrapText="1"/>
    </xf>
    <xf numFmtId="0" fontId="12" fillId="6" borderId="4" xfId="5" applyFont="1" applyFill="1" applyBorder="1" applyAlignment="1" applyProtection="1">
      <alignment wrapText="1"/>
    </xf>
    <xf numFmtId="0" fontId="8" fillId="6" borderId="5" xfId="1" applyNumberFormat="1" applyFont="1" applyFill="1" applyBorder="1" applyAlignment="1" applyProtection="1">
      <alignment horizontal="center" vertical="center" wrapText="1"/>
    </xf>
    <xf numFmtId="0" fontId="8" fillId="6" borderId="6" xfId="1" applyNumberFormat="1" applyFont="1" applyFill="1" applyBorder="1" applyAlignment="1" applyProtection="1">
      <alignment horizontal="center" vertical="center" wrapText="1"/>
    </xf>
    <xf numFmtId="0" fontId="8" fillId="6" borderId="42" xfId="1" applyNumberFormat="1" applyFont="1" applyFill="1" applyBorder="1" applyAlignment="1" applyProtection="1">
      <alignment horizontal="center" vertical="center" wrapText="1"/>
    </xf>
    <xf numFmtId="0" fontId="6" fillId="4" borderId="10" xfId="1" applyNumberFormat="1" applyFont="1" applyFill="1" applyBorder="1" applyAlignment="1" applyProtection="1">
      <alignment horizontal="center" vertical="center" wrapText="1"/>
    </xf>
    <xf numFmtId="0" fontId="8" fillId="6" borderId="4" xfId="1" applyNumberFormat="1" applyFont="1" applyFill="1" applyBorder="1" applyAlignment="1" applyProtection="1">
      <alignment horizontal="center" vertical="center" wrapText="1"/>
    </xf>
    <xf numFmtId="0" fontId="8" fillId="6" borderId="41" xfId="1" applyNumberFormat="1" applyFont="1" applyFill="1" applyBorder="1" applyAlignment="1" applyProtection="1">
      <alignment horizontal="center" vertical="center" wrapText="1"/>
    </xf>
    <xf numFmtId="0" fontId="8" fillId="6" borderId="43" xfId="1" applyNumberFormat="1" applyFont="1" applyFill="1" applyBorder="1" applyAlignment="1" applyProtection="1">
      <alignment horizontal="center" vertical="center" wrapText="1"/>
    </xf>
    <xf numFmtId="0" fontId="8" fillId="6" borderId="61" xfId="0" applyNumberFormat="1" applyFont="1" applyFill="1" applyBorder="1" applyAlignment="1" applyProtection="1">
      <alignment horizontal="center" vertical="center" wrapText="1"/>
    </xf>
    <xf numFmtId="0" fontId="8" fillId="6" borderId="62" xfId="0" applyNumberFormat="1" applyFont="1" applyFill="1" applyBorder="1" applyAlignment="1" applyProtection="1">
      <alignment horizontal="center" vertical="center" wrapText="1"/>
    </xf>
    <xf numFmtId="49" fontId="6" fillId="0" borderId="51" xfId="0" applyNumberFormat="1" applyFont="1" applyFill="1" applyBorder="1" applyAlignment="1" applyProtection="1">
      <alignment horizontal="center" vertical="center" wrapText="1"/>
    </xf>
    <xf numFmtId="0" fontId="8" fillId="0" borderId="52" xfId="0" applyFont="1" applyFill="1" applyBorder="1" applyAlignment="1" applyProtection="1">
      <alignment horizontal="left" vertical="center" wrapText="1"/>
    </xf>
    <xf numFmtId="0" fontId="8" fillId="0" borderId="52" xfId="0" applyFont="1" applyFill="1" applyBorder="1" applyAlignment="1" applyProtection="1">
      <alignment horizontal="center" vertical="center" wrapText="1"/>
    </xf>
    <xf numFmtId="3" fontId="6" fillId="0" borderId="52" xfId="0" applyNumberFormat="1" applyFont="1" applyFill="1" applyBorder="1" applyAlignment="1" applyProtection="1">
      <alignment horizontal="center" vertical="center" wrapText="1"/>
    </xf>
    <xf numFmtId="0" fontId="6" fillId="4" borderId="53" xfId="0" applyNumberFormat="1" applyFont="1" applyFill="1" applyBorder="1" applyAlignment="1" applyProtection="1">
      <alignment horizontal="center" vertical="center" wrapText="1"/>
    </xf>
    <xf numFmtId="0" fontId="6" fillId="4" borderId="52" xfId="0" applyNumberFormat="1" applyFont="1" applyFill="1" applyBorder="1" applyAlignment="1" applyProtection="1">
      <alignment horizontal="center" vertical="center" wrapText="1"/>
    </xf>
    <xf numFmtId="0" fontId="8" fillId="6" borderId="53" xfId="0" applyNumberFormat="1" applyFont="1" applyFill="1" applyBorder="1" applyAlignment="1" applyProtection="1">
      <alignment horizontal="center" vertical="center" wrapText="1"/>
    </xf>
    <xf numFmtId="0" fontId="9" fillId="6" borderId="53" xfId="0" applyFont="1" applyFill="1" applyBorder="1" applyAlignment="1" applyProtection="1">
      <alignment horizontal="center" vertical="center" wrapText="1"/>
    </xf>
    <xf numFmtId="0" fontId="8" fillId="6" borderId="54" xfId="0" applyNumberFormat="1" applyFont="1" applyFill="1" applyBorder="1" applyAlignment="1" applyProtection="1">
      <alignment horizontal="center" vertical="center" wrapText="1"/>
    </xf>
    <xf numFmtId="0" fontId="6" fillId="4" borderId="22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horizontal="left" vertical="center" wrapText="1"/>
    </xf>
    <xf numFmtId="49" fontId="6" fillId="0" borderId="30" xfId="0" applyNumberFormat="1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left" vertical="center" wrapText="1"/>
    </xf>
    <xf numFmtId="0" fontId="8" fillId="0" borderId="31" xfId="1" applyFont="1" applyFill="1" applyBorder="1" applyAlignment="1" applyProtection="1">
      <alignment horizontal="center" vertical="center" wrapText="1"/>
    </xf>
    <xf numFmtId="3" fontId="6" fillId="0" borderId="31" xfId="0" applyNumberFormat="1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 wrapText="1"/>
    </xf>
    <xf numFmtId="0" fontId="8" fillId="6" borderId="24" xfId="0" applyFont="1" applyFill="1" applyBorder="1" applyAlignment="1" applyProtection="1">
      <alignment horizontal="center" vertical="center" wrapText="1"/>
    </xf>
    <xf numFmtId="0" fontId="15" fillId="6" borderId="24" xfId="0" applyFont="1" applyFill="1" applyBorder="1" applyAlignment="1" applyProtection="1">
      <alignment horizontal="center" vertical="center" wrapText="1"/>
    </xf>
    <xf numFmtId="0" fontId="8" fillId="6" borderId="4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center" vertical="center" wrapText="1"/>
    </xf>
    <xf numFmtId="0" fontId="18" fillId="0" borderId="0" xfId="1" applyFont="1" applyFill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4" xfId="1" applyFont="1" applyBorder="1" applyAlignment="1" applyProtection="1">
      <alignment horizontal="center" vertical="center" wrapText="1"/>
    </xf>
    <xf numFmtId="3" fontId="6" fillId="0" borderId="14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 wrapText="1"/>
    </xf>
    <xf numFmtId="0" fontId="18" fillId="0" borderId="0" xfId="1" applyFont="1" applyAlignment="1" applyProtection="1">
      <alignment horizontal="center" vertical="center" wrapText="1"/>
    </xf>
    <xf numFmtId="0" fontId="7" fillId="0" borderId="0" xfId="0" applyFont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12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3" fontId="6" fillId="0" borderId="0" xfId="1" applyNumberFormat="1" applyFont="1" applyFill="1" applyBorder="1" applyAlignment="1" applyProtection="1">
      <alignment horizontal="center" vertical="center" wrapText="1"/>
    </xf>
    <xf numFmtId="3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3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3" fontId="6" fillId="0" borderId="76" xfId="1" applyNumberFormat="1" applyFont="1" applyFill="1" applyBorder="1" applyAlignment="1" applyProtection="1">
      <alignment horizontal="center" vertical="center" wrapText="1"/>
    </xf>
    <xf numFmtId="3" fontId="6" fillId="0" borderId="79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Alignment="1" applyProtection="1">
      <alignment horizontal="left" vertical="center" wrapText="1"/>
      <protection locked="0"/>
    </xf>
    <xf numFmtId="0" fontId="13" fillId="4" borderId="3" xfId="0" applyFont="1" applyFill="1" applyBorder="1" applyAlignment="1" applyProtection="1">
      <alignment horizontal="left" vertical="center" wrapText="1"/>
    </xf>
    <xf numFmtId="0" fontId="11" fillId="4" borderId="8" xfId="0" applyFont="1" applyFill="1" applyBorder="1" applyAlignment="1" applyProtection="1">
      <alignment horizontal="left" vertical="center" wrapText="1"/>
    </xf>
    <xf numFmtId="0" fontId="6" fillId="0" borderId="0" xfId="1" applyFont="1" applyFill="1" applyAlignment="1" applyProtection="1">
      <alignment horizontal="left" vertical="center" wrapText="1"/>
    </xf>
    <xf numFmtId="0" fontId="6" fillId="0" borderId="0" xfId="1" applyFont="1" applyAlignment="1" applyProtection="1">
      <alignment horizontal="left" vertical="center" wrapText="1"/>
    </xf>
    <xf numFmtId="0" fontId="6" fillId="0" borderId="0" xfId="1" applyFont="1" applyAlignment="1" applyProtection="1">
      <alignment horizontal="left" vertical="center" wrapText="1"/>
      <protection locked="0"/>
    </xf>
    <xf numFmtId="0" fontId="10" fillId="4" borderId="81" xfId="0" applyFont="1" applyFill="1" applyBorder="1" applyAlignment="1" applyProtection="1">
      <alignment horizontal="center" vertical="center" wrapText="1"/>
    </xf>
    <xf numFmtId="3" fontId="6" fillId="4" borderId="57" xfId="0" applyNumberFormat="1" applyFont="1" applyFill="1" applyBorder="1" applyAlignment="1" applyProtection="1">
      <alignment horizontal="center" vertical="center" wrapText="1"/>
    </xf>
    <xf numFmtId="3" fontId="6" fillId="4" borderId="61" xfId="0" applyNumberFormat="1" applyFont="1" applyFill="1" applyBorder="1" applyAlignment="1" applyProtection="1">
      <alignment horizontal="center" vertical="center" wrapText="1"/>
    </xf>
    <xf numFmtId="0" fontId="6" fillId="4" borderId="4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6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6" fillId="4" borderId="5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6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6" fillId="4" borderId="48" xfId="0" applyFont="1" applyFill="1" applyBorder="1" applyAlignment="1" applyProtection="1">
      <alignment horizontal="center" vertical="center" wrapText="1"/>
      <protection locked="0"/>
    </xf>
    <xf numFmtId="0" fontId="6" fillId="4" borderId="69" xfId="0" applyFont="1" applyFill="1" applyBorder="1" applyAlignment="1" applyProtection="1">
      <alignment horizontal="center" vertical="center" wrapText="1"/>
      <protection locked="0"/>
    </xf>
    <xf numFmtId="0" fontId="8" fillId="0" borderId="75" xfId="1" applyFont="1" applyBorder="1" applyAlignment="1" applyProtection="1">
      <alignment horizontal="left" vertical="center" wrapText="1"/>
    </xf>
    <xf numFmtId="0" fontId="7" fillId="0" borderId="78" xfId="0" applyFont="1" applyBorder="1" applyAlignment="1">
      <alignment horizontal="left" vertical="center" wrapText="1"/>
    </xf>
    <xf numFmtId="3" fontId="6" fillId="0" borderId="77" xfId="1" applyNumberFormat="1" applyFont="1" applyBorder="1" applyAlignment="1" applyProtection="1">
      <alignment horizontal="center" vertical="center" wrapText="1"/>
    </xf>
    <xf numFmtId="0" fontId="8" fillId="0" borderId="73" xfId="0" applyFont="1" applyFill="1" applyBorder="1" applyAlignment="1" applyProtection="1">
      <alignment horizontal="center" vertical="center" wrapText="1"/>
      <protection locked="0"/>
    </xf>
    <xf numFmtId="0" fontId="7" fillId="0" borderId="74" xfId="0" applyFont="1" applyBorder="1" applyAlignment="1" applyProtection="1">
      <alignment horizontal="center" vertical="center" wrapText="1"/>
      <protection locked="0"/>
    </xf>
    <xf numFmtId="0" fontId="8" fillId="0" borderId="69" xfId="0" applyFont="1" applyFill="1" applyBorder="1" applyAlignment="1" applyProtection="1">
      <alignment horizontal="center" vertical="center" wrapText="1"/>
      <protection locked="0"/>
    </xf>
    <xf numFmtId="3" fontId="6" fillId="0" borderId="71" xfId="1" applyNumberFormat="1" applyFont="1" applyBorder="1" applyAlignment="1" applyProtection="1">
      <alignment horizontal="center" vertical="center" wrapText="1"/>
    </xf>
    <xf numFmtId="3" fontId="6" fillId="0" borderId="71" xfId="1" applyNumberFormat="1" applyFont="1" applyBorder="1" applyAlignment="1" applyProtection="1">
      <alignment horizontal="center" vertical="center" wrapText="1"/>
      <protection hidden="1"/>
    </xf>
    <xf numFmtId="0" fontId="7" fillId="0" borderId="72" xfId="0" applyFont="1" applyBorder="1" applyAlignment="1" applyProtection="1">
      <alignment horizontal="center" vertical="center" wrapText="1"/>
      <protection hidden="1"/>
    </xf>
    <xf numFmtId="0" fontId="7" fillId="6" borderId="50" xfId="0" applyFont="1" applyFill="1" applyBorder="1" applyAlignment="1" applyProtection="1">
      <alignment horizontal="center" vertical="center"/>
    </xf>
    <xf numFmtId="0" fontId="7" fillId="6" borderId="70" xfId="0" applyFont="1" applyFill="1" applyBorder="1" applyAlignment="1" applyProtection="1">
      <alignment horizontal="center" vertical="center"/>
    </xf>
    <xf numFmtId="3" fontId="6" fillId="0" borderId="14" xfId="0" applyNumberFormat="1" applyFont="1" applyFill="1" applyBorder="1" applyAlignment="1" applyProtection="1">
      <alignment horizontal="center" vertical="center" wrapText="1"/>
    </xf>
    <xf numFmtId="0" fontId="6" fillId="4" borderId="14" xfId="0" applyNumberFormat="1" applyFont="1" applyFill="1" applyBorder="1" applyAlignment="1" applyProtection="1">
      <alignment horizontal="center" vertical="center" wrapText="1"/>
    </xf>
    <xf numFmtId="3" fontId="6" fillId="0" borderId="50" xfId="0" applyNumberFormat="1" applyFont="1" applyFill="1" applyBorder="1" applyAlignment="1" applyProtection="1">
      <alignment horizontal="center" vertical="center" wrapText="1"/>
    </xf>
    <xf numFmtId="0" fontId="6" fillId="4" borderId="50" xfId="0" applyNumberFormat="1" applyFont="1" applyFill="1" applyBorder="1" applyAlignment="1" applyProtection="1">
      <alignment horizontal="center" vertical="center" wrapText="1"/>
    </xf>
    <xf numFmtId="0" fontId="6" fillId="4" borderId="5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6" fillId="4" borderId="14" xfId="1" applyNumberFormat="1" applyFont="1" applyFill="1" applyBorder="1" applyAlignment="1" applyProtection="1">
      <alignment horizontal="center" vertical="center" wrapText="1"/>
    </xf>
    <xf numFmtId="0" fontId="10" fillId="4" borderId="26" xfId="0" applyFont="1" applyFill="1" applyBorder="1" applyAlignment="1" applyProtection="1">
      <alignment horizontal="center" vertical="center" wrapText="1"/>
    </xf>
    <xf numFmtId="3" fontId="6" fillId="0" borderId="28" xfId="1" applyNumberFormat="1" applyFont="1" applyFill="1" applyBorder="1" applyAlignment="1" applyProtection="1">
      <alignment horizontal="center" vertical="center" wrapText="1"/>
    </xf>
    <xf numFmtId="0" fontId="6" fillId="4" borderId="28" xfId="1" applyNumberFormat="1" applyFont="1" applyFill="1" applyBorder="1" applyAlignment="1" applyProtection="1">
      <alignment horizontal="center" vertical="center" wrapText="1"/>
    </xf>
    <xf numFmtId="0" fontId="6" fillId="4" borderId="14" xfId="1" applyFont="1" applyFill="1" applyBorder="1" applyAlignment="1" applyProtection="1">
      <alignment horizontal="center"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4" borderId="32" xfId="1" applyFont="1" applyFill="1" applyBorder="1" applyAlignment="1" applyProtection="1">
      <alignment horizontal="center" vertical="center" wrapText="1"/>
    </xf>
    <xf numFmtId="0" fontId="6" fillId="4" borderId="33" xfId="1" applyFont="1" applyFill="1" applyBorder="1" applyAlignment="1" applyProtection="1">
      <alignment horizontal="center" vertical="center" wrapText="1"/>
    </xf>
    <xf numFmtId="0" fontId="10" fillId="4" borderId="34" xfId="0" applyFont="1" applyFill="1" applyBorder="1" applyAlignment="1" applyProtection="1">
      <alignment horizontal="center" vertical="center" wrapText="1"/>
    </xf>
    <xf numFmtId="0" fontId="10" fillId="4" borderId="35" xfId="0" applyFont="1" applyFill="1" applyBorder="1" applyAlignment="1" applyProtection="1">
      <alignment horizontal="center" vertical="center" wrapText="1"/>
    </xf>
    <xf numFmtId="0" fontId="10" fillId="4" borderId="82" xfId="0" applyFont="1" applyFill="1" applyBorder="1" applyAlignment="1" applyProtection="1">
      <alignment horizontal="center" vertical="center" wrapText="1"/>
    </xf>
    <xf numFmtId="0" fontId="10" fillId="4" borderId="37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60" xfId="4" applyFont="1" applyFill="1" applyBorder="1" applyAlignment="1" applyProtection="1">
      <alignment horizontal="center" vertical="center" wrapText="1"/>
    </xf>
    <xf numFmtId="0" fontId="6" fillId="4" borderId="50" xfId="4" applyFont="1" applyFill="1" applyBorder="1" applyAlignment="1" applyProtection="1">
      <alignment horizontal="center" vertical="center" wrapText="1"/>
    </xf>
    <xf numFmtId="0" fontId="7" fillId="0" borderId="7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80" xfId="0" applyFont="1" applyBorder="1" applyAlignment="1" applyProtection="1">
      <alignment horizontal="center" vertical="center" wrapText="1"/>
    </xf>
  </cellXfs>
  <cellStyles count="8">
    <cellStyle name="Excel Built-in Normal" xfId="2"/>
    <cellStyle name="Βασικό_Φύλλο1" xfId="4"/>
    <cellStyle name="Κανονικό" xfId="0" builtinId="0"/>
    <cellStyle name="Κανονικό 2" xfId="1"/>
    <cellStyle name="Κανονικό 3" xfId="3"/>
    <cellStyle name="Κανονικό 3 2" xfId="7"/>
    <cellStyle name="Υπερ-σύνδεση" xfId="5" builtinId="8"/>
    <cellStyle name="Υπερ-σύνδεση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ral\database\&#932;&#924;&#919;&#924;&#913;%20&#913;'\&#917;&#926;&#917;&#932;&#913;&#931;&#917;&#921;&#931;\&#917;&#926;&#917;&#932;&#913;&#931;&#917;&#921;&#931;%202010\&#917;&#926;&#917;&#932;&#913;&#931;&#917;&#921;&#931;%20&#924;&#913;&#921;&#927;&#933;%202010\&#917;&#926;&#917;&#932;&#913;&#931;&#932;&#921;&#922;&#913;%20&#922;&#917;&#925;&#932;&#929;&#913;\&#917;&#958;_&#954;&#941;&#957;&#964;&#961;&#945;_&#924;2010\ex_kentra(compare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(YPEPTH)_06_2011\&#932;&#945;%20&#941;&#947;&#947;&#961;&#945;&#966;&#945;%20&#956;&#959;&#965;(&#933;&#928;&#913;&#921;&#920;&#928;&#913;)\&#917;&#958;&#949;&#964;&#945;&#963;&#964;&#953;&#954;&#940;_&#922;&#941;&#957;&#964;&#961;&#945;\ex_kent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2151-PC1\Documents\Documents%20and%20Settings\dk\&#917;&#960;&#953;&#966;&#940;&#957;&#949;&#953;&#945;%20&#949;&#961;&#947;&#945;&#963;&#943;&#945;&#962;\KOSTAS\K.P.G\&#917;&#926;&#917;&#932;&#913;&#931;&#917;&#921;&#931;%202011\&#925;&#927;&#917;&#924;&#914;&#929;&#921;&#927;&#931;%202011\exetastika_kentra_N2011\ex_kentr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_kentra(for_kpg)/DOKIMH/ex_kentra(kpg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2151-PC1\Documents\Documents%20and%20Settings\user_2\&#917;&#960;&#953;&#966;&#940;&#957;&#949;&#953;&#945;%20&#949;&#961;&#947;&#945;&#963;&#943;&#945;&#962;\(&#915;&#921;&#913;_&#916;&#916;&#917;)_&#917;&#926;&#917;&#932;&#913;&#931;&#932;&#921;&#922;&#913;_&#922;&#917;&#925;&#932;&#929;&#913;_&#924;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_02"/>
      <sheetName val="19_02"/>
      <sheetName val="ΣΥΓΚΡΙΣΗ"/>
    </sheetNames>
    <sheetDataSet>
      <sheetData sheetId="0">
        <row r="3">
          <cell r="C3">
            <v>26</v>
          </cell>
          <cell r="D3">
            <v>36</v>
          </cell>
          <cell r="E3">
            <v>200</v>
          </cell>
          <cell r="F3">
            <v>152</v>
          </cell>
          <cell r="G3">
            <v>24</v>
          </cell>
          <cell r="H3">
            <v>17</v>
          </cell>
          <cell r="I3">
            <v>59</v>
          </cell>
          <cell r="J3">
            <v>19</v>
          </cell>
          <cell r="K3">
            <v>44</v>
          </cell>
          <cell r="L3">
            <v>40</v>
          </cell>
          <cell r="M3">
            <v>50</v>
          </cell>
          <cell r="N3">
            <v>36</v>
          </cell>
          <cell r="O3">
            <v>16</v>
          </cell>
          <cell r="P3">
            <v>34</v>
          </cell>
          <cell r="Q3">
            <v>153</v>
          </cell>
          <cell r="R3">
            <v>38</v>
          </cell>
          <cell r="S3">
            <v>0</v>
          </cell>
          <cell r="T3">
            <v>0</v>
          </cell>
          <cell r="U3">
            <v>71</v>
          </cell>
          <cell r="V3">
            <v>31</v>
          </cell>
          <cell r="W3">
            <v>0</v>
          </cell>
          <cell r="X3">
            <v>11</v>
          </cell>
          <cell r="Y3">
            <v>0</v>
          </cell>
          <cell r="Z3">
            <v>0</v>
          </cell>
          <cell r="AA3">
            <v>1057</v>
          </cell>
        </row>
        <row r="4">
          <cell r="C4">
            <v>33</v>
          </cell>
          <cell r="D4">
            <v>35</v>
          </cell>
          <cell r="E4">
            <v>212</v>
          </cell>
          <cell r="F4">
            <v>99</v>
          </cell>
          <cell r="G4">
            <v>18</v>
          </cell>
          <cell r="H4">
            <v>13</v>
          </cell>
          <cell r="I4">
            <v>33</v>
          </cell>
          <cell r="J4">
            <v>15</v>
          </cell>
          <cell r="K4">
            <v>25</v>
          </cell>
          <cell r="L4">
            <v>36</v>
          </cell>
          <cell r="M4">
            <v>32</v>
          </cell>
          <cell r="N4">
            <v>14</v>
          </cell>
          <cell r="O4">
            <v>13</v>
          </cell>
          <cell r="P4">
            <v>31</v>
          </cell>
          <cell r="Q4">
            <v>52</v>
          </cell>
          <cell r="R4">
            <v>11</v>
          </cell>
          <cell r="S4">
            <v>0</v>
          </cell>
          <cell r="T4">
            <v>0</v>
          </cell>
          <cell r="U4">
            <v>30</v>
          </cell>
          <cell r="V4">
            <v>19</v>
          </cell>
          <cell r="W4">
            <v>0</v>
          </cell>
          <cell r="X4">
            <v>26</v>
          </cell>
          <cell r="Y4">
            <v>0</v>
          </cell>
          <cell r="Z4">
            <v>0</v>
          </cell>
          <cell r="AA4">
            <v>747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C6">
            <v>19</v>
          </cell>
          <cell r="D6">
            <v>19</v>
          </cell>
          <cell r="E6">
            <v>264</v>
          </cell>
          <cell r="F6">
            <v>121</v>
          </cell>
          <cell r="G6">
            <v>28</v>
          </cell>
          <cell r="H6">
            <v>16</v>
          </cell>
          <cell r="I6">
            <v>17</v>
          </cell>
          <cell r="J6">
            <v>6</v>
          </cell>
          <cell r="K6">
            <v>83</v>
          </cell>
          <cell r="L6">
            <v>19</v>
          </cell>
          <cell r="M6">
            <v>29</v>
          </cell>
          <cell r="N6">
            <v>6</v>
          </cell>
          <cell r="O6">
            <v>20</v>
          </cell>
          <cell r="P6">
            <v>30</v>
          </cell>
          <cell r="Q6">
            <v>67</v>
          </cell>
          <cell r="R6">
            <v>17</v>
          </cell>
          <cell r="S6">
            <v>0</v>
          </cell>
          <cell r="T6">
            <v>0</v>
          </cell>
          <cell r="U6">
            <v>30</v>
          </cell>
          <cell r="V6">
            <v>9</v>
          </cell>
          <cell r="W6">
            <v>0</v>
          </cell>
          <cell r="X6">
            <v>2</v>
          </cell>
          <cell r="Y6">
            <v>0</v>
          </cell>
          <cell r="Z6">
            <v>0</v>
          </cell>
          <cell r="AA6">
            <v>802</v>
          </cell>
        </row>
        <row r="7">
          <cell r="C7">
            <v>10</v>
          </cell>
          <cell r="D7">
            <v>21</v>
          </cell>
          <cell r="E7">
            <v>132</v>
          </cell>
          <cell r="F7">
            <v>79</v>
          </cell>
          <cell r="G7">
            <v>11</v>
          </cell>
          <cell r="H7">
            <v>9</v>
          </cell>
          <cell r="I7">
            <v>20</v>
          </cell>
          <cell r="J7">
            <v>10</v>
          </cell>
          <cell r="K7">
            <v>38</v>
          </cell>
          <cell r="L7">
            <v>28</v>
          </cell>
          <cell r="M7">
            <v>55</v>
          </cell>
          <cell r="N7">
            <v>11</v>
          </cell>
          <cell r="O7">
            <v>15</v>
          </cell>
          <cell r="P7">
            <v>21</v>
          </cell>
          <cell r="Q7">
            <v>61</v>
          </cell>
          <cell r="R7">
            <v>16</v>
          </cell>
          <cell r="S7">
            <v>0</v>
          </cell>
          <cell r="T7">
            <v>0</v>
          </cell>
          <cell r="U7">
            <v>28</v>
          </cell>
          <cell r="V7">
            <v>19</v>
          </cell>
          <cell r="W7">
            <v>0</v>
          </cell>
          <cell r="X7">
            <v>12</v>
          </cell>
          <cell r="Y7">
            <v>0</v>
          </cell>
          <cell r="Z7">
            <v>0</v>
          </cell>
          <cell r="AA7">
            <v>596</v>
          </cell>
        </row>
        <row r="8">
          <cell r="C8">
            <v>16</v>
          </cell>
          <cell r="D8">
            <v>14</v>
          </cell>
          <cell r="E8">
            <v>83</v>
          </cell>
          <cell r="F8">
            <v>38</v>
          </cell>
          <cell r="G8">
            <v>8</v>
          </cell>
          <cell r="H8">
            <v>9</v>
          </cell>
          <cell r="I8">
            <v>8</v>
          </cell>
          <cell r="J8">
            <v>6</v>
          </cell>
          <cell r="K8">
            <v>55</v>
          </cell>
          <cell r="L8">
            <v>18</v>
          </cell>
          <cell r="M8">
            <v>18</v>
          </cell>
          <cell r="N8">
            <v>4</v>
          </cell>
          <cell r="O8">
            <v>3</v>
          </cell>
          <cell r="P8">
            <v>5</v>
          </cell>
          <cell r="Q8">
            <v>18</v>
          </cell>
          <cell r="R8">
            <v>2</v>
          </cell>
          <cell r="S8">
            <v>0</v>
          </cell>
          <cell r="T8">
            <v>0</v>
          </cell>
          <cell r="U8">
            <v>7</v>
          </cell>
          <cell r="V8">
            <v>2</v>
          </cell>
          <cell r="W8">
            <v>0</v>
          </cell>
          <cell r="X8">
            <v>6</v>
          </cell>
          <cell r="Y8">
            <v>0</v>
          </cell>
          <cell r="Z8">
            <v>0</v>
          </cell>
          <cell r="AA8">
            <v>320</v>
          </cell>
        </row>
        <row r="9">
          <cell r="C9">
            <v>8</v>
          </cell>
          <cell r="D9">
            <v>8</v>
          </cell>
          <cell r="E9">
            <v>31</v>
          </cell>
          <cell r="F9">
            <v>14</v>
          </cell>
          <cell r="G9">
            <v>20</v>
          </cell>
          <cell r="H9">
            <v>13</v>
          </cell>
          <cell r="I9">
            <v>4</v>
          </cell>
          <cell r="J9">
            <v>8</v>
          </cell>
          <cell r="K9">
            <v>5</v>
          </cell>
          <cell r="L9">
            <v>1</v>
          </cell>
          <cell r="M9">
            <v>12</v>
          </cell>
          <cell r="N9">
            <v>0</v>
          </cell>
          <cell r="O9">
            <v>16</v>
          </cell>
          <cell r="P9">
            <v>15</v>
          </cell>
          <cell r="Q9">
            <v>14</v>
          </cell>
          <cell r="R9">
            <v>4</v>
          </cell>
          <cell r="S9">
            <v>0</v>
          </cell>
          <cell r="T9">
            <v>0</v>
          </cell>
          <cell r="U9">
            <v>3</v>
          </cell>
          <cell r="V9">
            <v>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178</v>
          </cell>
        </row>
        <row r="10">
          <cell r="C10">
            <v>8</v>
          </cell>
          <cell r="D10">
            <v>26</v>
          </cell>
          <cell r="E10">
            <v>132</v>
          </cell>
          <cell r="F10">
            <v>59</v>
          </cell>
          <cell r="G10">
            <v>8</v>
          </cell>
          <cell r="H10">
            <v>14</v>
          </cell>
          <cell r="I10">
            <v>32</v>
          </cell>
          <cell r="J10">
            <v>8</v>
          </cell>
          <cell r="K10">
            <v>10</v>
          </cell>
          <cell r="L10">
            <v>3</v>
          </cell>
          <cell r="M10">
            <v>8</v>
          </cell>
          <cell r="N10">
            <v>3</v>
          </cell>
          <cell r="O10">
            <v>7</v>
          </cell>
          <cell r="P10">
            <v>16</v>
          </cell>
          <cell r="Q10">
            <v>71</v>
          </cell>
          <cell r="R10">
            <v>6</v>
          </cell>
          <cell r="S10">
            <v>0</v>
          </cell>
          <cell r="T10">
            <v>0</v>
          </cell>
          <cell r="U10">
            <v>28</v>
          </cell>
          <cell r="V10">
            <v>7</v>
          </cell>
          <cell r="W10">
            <v>0</v>
          </cell>
          <cell r="X10">
            <v>2</v>
          </cell>
          <cell r="Y10">
            <v>0</v>
          </cell>
          <cell r="Z10">
            <v>0</v>
          </cell>
          <cell r="AA10">
            <v>448</v>
          </cell>
        </row>
        <row r="11">
          <cell r="C11">
            <v>24</v>
          </cell>
          <cell r="D11">
            <v>26</v>
          </cell>
          <cell r="E11">
            <v>150</v>
          </cell>
          <cell r="F11">
            <v>36</v>
          </cell>
          <cell r="G11">
            <v>42</v>
          </cell>
          <cell r="H11">
            <v>12</v>
          </cell>
          <cell r="I11">
            <v>25</v>
          </cell>
          <cell r="J11">
            <v>2</v>
          </cell>
          <cell r="K11">
            <v>4</v>
          </cell>
          <cell r="L11">
            <v>30</v>
          </cell>
          <cell r="M11">
            <v>15</v>
          </cell>
          <cell r="N11">
            <v>1</v>
          </cell>
          <cell r="O11">
            <v>12</v>
          </cell>
          <cell r="P11">
            <v>7</v>
          </cell>
          <cell r="Q11">
            <v>7</v>
          </cell>
          <cell r="R11">
            <v>0</v>
          </cell>
          <cell r="S11">
            <v>0</v>
          </cell>
          <cell r="T11">
            <v>0</v>
          </cell>
          <cell r="U11">
            <v>2</v>
          </cell>
          <cell r="V11">
            <v>1</v>
          </cell>
          <cell r="W11">
            <v>0</v>
          </cell>
          <cell r="X11">
            <v>4</v>
          </cell>
          <cell r="Y11">
            <v>0</v>
          </cell>
          <cell r="Z11">
            <v>0</v>
          </cell>
          <cell r="AA11">
            <v>400</v>
          </cell>
        </row>
        <row r="12">
          <cell r="C12">
            <v>2</v>
          </cell>
          <cell r="D12">
            <v>2</v>
          </cell>
          <cell r="E12">
            <v>9</v>
          </cell>
          <cell r="F12">
            <v>8</v>
          </cell>
          <cell r="G12">
            <v>4</v>
          </cell>
          <cell r="H12">
            <v>5</v>
          </cell>
          <cell r="I12">
            <v>3</v>
          </cell>
          <cell r="J12">
            <v>0</v>
          </cell>
          <cell r="K12">
            <v>14</v>
          </cell>
          <cell r="L12">
            <v>1</v>
          </cell>
          <cell r="M12">
            <v>3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51</v>
          </cell>
        </row>
        <row r="13">
          <cell r="C13">
            <v>23</v>
          </cell>
          <cell r="D13">
            <v>40</v>
          </cell>
          <cell r="E13">
            <v>99</v>
          </cell>
          <cell r="F13">
            <v>20</v>
          </cell>
          <cell r="G13">
            <v>1</v>
          </cell>
          <cell r="H13">
            <v>4</v>
          </cell>
          <cell r="I13">
            <v>3</v>
          </cell>
          <cell r="J13">
            <v>0</v>
          </cell>
          <cell r="K13">
            <v>44</v>
          </cell>
          <cell r="L13">
            <v>38</v>
          </cell>
          <cell r="M13">
            <v>20</v>
          </cell>
          <cell r="N13">
            <v>2</v>
          </cell>
          <cell r="O13">
            <v>1</v>
          </cell>
          <cell r="P13">
            <v>2</v>
          </cell>
          <cell r="Q13">
            <v>3</v>
          </cell>
          <cell r="R13">
            <v>0</v>
          </cell>
          <cell r="S13">
            <v>0</v>
          </cell>
          <cell r="T13">
            <v>0</v>
          </cell>
          <cell r="U13">
            <v>2</v>
          </cell>
          <cell r="V13">
            <v>0</v>
          </cell>
          <cell r="W13">
            <v>0</v>
          </cell>
          <cell r="X13">
            <v>1</v>
          </cell>
          <cell r="Y13">
            <v>0</v>
          </cell>
          <cell r="Z13">
            <v>0</v>
          </cell>
          <cell r="AA13">
            <v>303</v>
          </cell>
        </row>
        <row r="14">
          <cell r="C14">
            <v>44</v>
          </cell>
          <cell r="D14">
            <v>24</v>
          </cell>
          <cell r="E14">
            <v>65</v>
          </cell>
          <cell r="F14">
            <v>49</v>
          </cell>
          <cell r="G14">
            <v>14</v>
          </cell>
          <cell r="H14">
            <v>42</v>
          </cell>
          <cell r="I14">
            <v>50</v>
          </cell>
          <cell r="J14">
            <v>14</v>
          </cell>
          <cell r="K14">
            <v>12</v>
          </cell>
          <cell r="L14">
            <v>9</v>
          </cell>
          <cell r="M14">
            <v>15</v>
          </cell>
          <cell r="N14">
            <v>2</v>
          </cell>
          <cell r="O14">
            <v>6</v>
          </cell>
          <cell r="P14">
            <v>5</v>
          </cell>
          <cell r="Q14">
            <v>8</v>
          </cell>
          <cell r="R14">
            <v>3</v>
          </cell>
          <cell r="S14">
            <v>0</v>
          </cell>
          <cell r="T14">
            <v>0</v>
          </cell>
          <cell r="U14">
            <v>7</v>
          </cell>
          <cell r="V14">
            <v>3</v>
          </cell>
          <cell r="W14">
            <v>0</v>
          </cell>
          <cell r="X14">
            <v>3</v>
          </cell>
          <cell r="Y14">
            <v>0</v>
          </cell>
          <cell r="Z14">
            <v>0</v>
          </cell>
          <cell r="AA14">
            <v>375</v>
          </cell>
        </row>
        <row r="15">
          <cell r="C15">
            <v>6</v>
          </cell>
          <cell r="D15">
            <v>5</v>
          </cell>
          <cell r="E15">
            <v>12</v>
          </cell>
          <cell r="F15">
            <v>6</v>
          </cell>
          <cell r="G15">
            <v>1</v>
          </cell>
          <cell r="H15">
            <v>0</v>
          </cell>
          <cell r="I15">
            <v>3</v>
          </cell>
          <cell r="J15">
            <v>0</v>
          </cell>
          <cell r="K15">
            <v>3</v>
          </cell>
          <cell r="L15">
            <v>2</v>
          </cell>
          <cell r="M15">
            <v>0</v>
          </cell>
          <cell r="N15">
            <v>0</v>
          </cell>
          <cell r="O15">
            <v>2</v>
          </cell>
          <cell r="P15">
            <v>5</v>
          </cell>
          <cell r="Q15">
            <v>11</v>
          </cell>
          <cell r="R15">
            <v>3</v>
          </cell>
          <cell r="S15">
            <v>0</v>
          </cell>
          <cell r="T15">
            <v>0</v>
          </cell>
          <cell r="U15">
            <v>1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63</v>
          </cell>
        </row>
        <row r="16">
          <cell r="C16">
            <v>0</v>
          </cell>
          <cell r="D16">
            <v>2</v>
          </cell>
          <cell r="E16">
            <v>0</v>
          </cell>
          <cell r="F16">
            <v>2</v>
          </cell>
          <cell r="G16">
            <v>3</v>
          </cell>
          <cell r="H16">
            <v>0</v>
          </cell>
          <cell r="I16">
            <v>0</v>
          </cell>
          <cell r="J16">
            <v>0</v>
          </cell>
          <cell r="K16">
            <v>4</v>
          </cell>
          <cell r="L16">
            <v>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15</v>
          </cell>
        </row>
        <row r="17">
          <cell r="C17">
            <v>3</v>
          </cell>
          <cell r="D17">
            <v>3</v>
          </cell>
          <cell r="E17">
            <v>13</v>
          </cell>
          <cell r="F17">
            <v>8</v>
          </cell>
          <cell r="G17">
            <v>5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2</v>
          </cell>
          <cell r="N17">
            <v>1</v>
          </cell>
          <cell r="O17">
            <v>0</v>
          </cell>
          <cell r="P17">
            <v>0</v>
          </cell>
          <cell r="Q17">
            <v>3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40</v>
          </cell>
        </row>
        <row r="18">
          <cell r="C18">
            <v>0</v>
          </cell>
          <cell r="D18">
            <v>5</v>
          </cell>
          <cell r="E18">
            <v>8</v>
          </cell>
          <cell r="F18">
            <v>7</v>
          </cell>
          <cell r="G18">
            <v>9</v>
          </cell>
          <cell r="H18">
            <v>3</v>
          </cell>
          <cell r="I18">
            <v>2</v>
          </cell>
          <cell r="J18">
            <v>0</v>
          </cell>
          <cell r="K18">
            <v>9</v>
          </cell>
          <cell r="L18">
            <v>4</v>
          </cell>
          <cell r="M18">
            <v>3</v>
          </cell>
          <cell r="N18">
            <v>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51</v>
          </cell>
        </row>
        <row r="19">
          <cell r="C19">
            <v>16</v>
          </cell>
          <cell r="D19">
            <v>29</v>
          </cell>
          <cell r="E19">
            <v>29</v>
          </cell>
          <cell r="F19">
            <v>0</v>
          </cell>
          <cell r="G19">
            <v>4</v>
          </cell>
          <cell r="H19">
            <v>0</v>
          </cell>
          <cell r="I19">
            <v>3</v>
          </cell>
          <cell r="J19">
            <v>0</v>
          </cell>
          <cell r="K19">
            <v>1</v>
          </cell>
          <cell r="L19">
            <v>6</v>
          </cell>
          <cell r="M19">
            <v>1</v>
          </cell>
          <cell r="N19">
            <v>1</v>
          </cell>
          <cell r="O19">
            <v>0</v>
          </cell>
          <cell r="P19">
            <v>1</v>
          </cell>
          <cell r="Q19">
            <v>1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92</v>
          </cell>
        </row>
        <row r="20">
          <cell r="C20">
            <v>3</v>
          </cell>
          <cell r="D20">
            <v>2</v>
          </cell>
          <cell r="E20">
            <v>27</v>
          </cell>
          <cell r="F20">
            <v>6</v>
          </cell>
          <cell r="G20">
            <v>1</v>
          </cell>
          <cell r="H20">
            <v>0</v>
          </cell>
          <cell r="I20">
            <v>1</v>
          </cell>
          <cell r="J20">
            <v>0</v>
          </cell>
          <cell r="K20">
            <v>7</v>
          </cell>
          <cell r="L20">
            <v>0</v>
          </cell>
          <cell r="M20">
            <v>2</v>
          </cell>
          <cell r="N20">
            <v>1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51</v>
          </cell>
        </row>
        <row r="21">
          <cell r="C21">
            <v>36</v>
          </cell>
          <cell r="D21">
            <v>10</v>
          </cell>
          <cell r="E21">
            <v>78</v>
          </cell>
          <cell r="F21">
            <v>36</v>
          </cell>
          <cell r="G21">
            <v>26</v>
          </cell>
          <cell r="H21">
            <v>4</v>
          </cell>
          <cell r="I21">
            <v>7</v>
          </cell>
          <cell r="J21">
            <v>0</v>
          </cell>
          <cell r="K21">
            <v>146</v>
          </cell>
          <cell r="L21">
            <v>78</v>
          </cell>
          <cell r="M21">
            <v>41</v>
          </cell>
          <cell r="N21">
            <v>6</v>
          </cell>
          <cell r="O21">
            <v>4</v>
          </cell>
          <cell r="P21">
            <v>11</v>
          </cell>
          <cell r="Q21">
            <v>13</v>
          </cell>
          <cell r="R21">
            <v>2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  <cell r="X21">
            <v>15</v>
          </cell>
          <cell r="Y21">
            <v>0</v>
          </cell>
          <cell r="Z21">
            <v>0</v>
          </cell>
          <cell r="AA21">
            <v>514</v>
          </cell>
        </row>
        <row r="22">
          <cell r="C22">
            <v>7</v>
          </cell>
          <cell r="D22">
            <v>10</v>
          </cell>
          <cell r="E22">
            <v>112</v>
          </cell>
          <cell r="F22">
            <v>24</v>
          </cell>
          <cell r="G22">
            <v>6</v>
          </cell>
          <cell r="H22">
            <v>6</v>
          </cell>
          <cell r="I22">
            <v>1</v>
          </cell>
          <cell r="J22">
            <v>0</v>
          </cell>
          <cell r="K22">
            <v>9</v>
          </cell>
          <cell r="L22">
            <v>55</v>
          </cell>
          <cell r="M22">
            <v>15</v>
          </cell>
          <cell r="N22">
            <v>4</v>
          </cell>
          <cell r="O22">
            <v>1</v>
          </cell>
          <cell r="P22">
            <v>1</v>
          </cell>
          <cell r="Q22">
            <v>9</v>
          </cell>
          <cell r="R22">
            <v>3</v>
          </cell>
          <cell r="S22">
            <v>0</v>
          </cell>
          <cell r="T22">
            <v>0</v>
          </cell>
          <cell r="U22">
            <v>1</v>
          </cell>
          <cell r="V22">
            <v>1</v>
          </cell>
          <cell r="W22">
            <v>0</v>
          </cell>
          <cell r="X22">
            <v>2</v>
          </cell>
          <cell r="Y22">
            <v>0</v>
          </cell>
          <cell r="Z22">
            <v>0</v>
          </cell>
          <cell r="AA22">
            <v>267</v>
          </cell>
        </row>
        <row r="23">
          <cell r="C23">
            <v>12</v>
          </cell>
          <cell r="D23">
            <v>7</v>
          </cell>
          <cell r="E23">
            <v>37</v>
          </cell>
          <cell r="F23">
            <v>5</v>
          </cell>
          <cell r="G23">
            <v>21</v>
          </cell>
          <cell r="H23">
            <v>7</v>
          </cell>
          <cell r="I23">
            <v>10</v>
          </cell>
          <cell r="J23">
            <v>2</v>
          </cell>
          <cell r="K23">
            <v>16</v>
          </cell>
          <cell r="L23">
            <v>6</v>
          </cell>
          <cell r="M23">
            <v>1</v>
          </cell>
          <cell r="N23">
            <v>0</v>
          </cell>
          <cell r="O23">
            <v>1</v>
          </cell>
          <cell r="P23">
            <v>0</v>
          </cell>
          <cell r="Q23">
            <v>5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130</v>
          </cell>
        </row>
        <row r="24">
          <cell r="C24">
            <v>9</v>
          </cell>
          <cell r="D24">
            <v>5</v>
          </cell>
          <cell r="E24">
            <v>44</v>
          </cell>
          <cell r="F24">
            <v>14</v>
          </cell>
          <cell r="G24">
            <v>17</v>
          </cell>
          <cell r="H24">
            <v>14</v>
          </cell>
          <cell r="I24">
            <v>17</v>
          </cell>
          <cell r="J24">
            <v>3</v>
          </cell>
          <cell r="K24">
            <v>6</v>
          </cell>
          <cell r="L24">
            <v>10</v>
          </cell>
          <cell r="M24">
            <v>7</v>
          </cell>
          <cell r="N24">
            <v>4</v>
          </cell>
          <cell r="O24">
            <v>19</v>
          </cell>
          <cell r="P24">
            <v>10</v>
          </cell>
          <cell r="Q24">
            <v>11</v>
          </cell>
          <cell r="R24">
            <v>4</v>
          </cell>
          <cell r="S24">
            <v>0</v>
          </cell>
          <cell r="T24">
            <v>0</v>
          </cell>
          <cell r="U24">
            <v>1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196</v>
          </cell>
        </row>
        <row r="25">
          <cell r="C25">
            <v>29</v>
          </cell>
          <cell r="D25">
            <v>19</v>
          </cell>
          <cell r="E25">
            <v>204</v>
          </cell>
          <cell r="F25">
            <v>68</v>
          </cell>
          <cell r="G25">
            <v>29</v>
          </cell>
          <cell r="H25">
            <v>33</v>
          </cell>
          <cell r="I25">
            <v>41</v>
          </cell>
          <cell r="J25">
            <v>2</v>
          </cell>
          <cell r="K25">
            <v>15</v>
          </cell>
          <cell r="L25">
            <v>45</v>
          </cell>
          <cell r="M25">
            <v>50</v>
          </cell>
          <cell r="N25">
            <v>11</v>
          </cell>
          <cell r="O25">
            <v>17</v>
          </cell>
          <cell r="P25">
            <v>59</v>
          </cell>
          <cell r="Q25">
            <v>79</v>
          </cell>
          <cell r="R25">
            <v>9</v>
          </cell>
          <cell r="S25">
            <v>0</v>
          </cell>
          <cell r="T25">
            <v>0</v>
          </cell>
          <cell r="U25">
            <v>26</v>
          </cell>
          <cell r="V25">
            <v>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745</v>
          </cell>
        </row>
        <row r="26">
          <cell r="C26">
            <v>25</v>
          </cell>
          <cell r="D26">
            <v>22</v>
          </cell>
          <cell r="E26">
            <v>69</v>
          </cell>
          <cell r="F26">
            <v>7</v>
          </cell>
          <cell r="G26">
            <v>6</v>
          </cell>
          <cell r="H26">
            <v>1</v>
          </cell>
          <cell r="I26">
            <v>10</v>
          </cell>
          <cell r="J26">
            <v>3</v>
          </cell>
          <cell r="K26">
            <v>1</v>
          </cell>
          <cell r="L26">
            <v>4</v>
          </cell>
          <cell r="M26">
            <v>0</v>
          </cell>
          <cell r="N26">
            <v>2</v>
          </cell>
          <cell r="O26">
            <v>3</v>
          </cell>
          <cell r="P26">
            <v>0</v>
          </cell>
          <cell r="Q26">
            <v>3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156</v>
          </cell>
        </row>
        <row r="27">
          <cell r="C27">
            <v>27</v>
          </cell>
          <cell r="D27">
            <v>10</v>
          </cell>
          <cell r="E27">
            <v>67</v>
          </cell>
          <cell r="F27">
            <v>32</v>
          </cell>
          <cell r="G27">
            <v>0</v>
          </cell>
          <cell r="H27">
            <v>3</v>
          </cell>
          <cell r="I27">
            <v>6</v>
          </cell>
          <cell r="J27">
            <v>0</v>
          </cell>
          <cell r="K27">
            <v>27</v>
          </cell>
          <cell r="L27">
            <v>10</v>
          </cell>
          <cell r="M27">
            <v>10</v>
          </cell>
          <cell r="N27">
            <v>4</v>
          </cell>
          <cell r="O27">
            <v>8</v>
          </cell>
          <cell r="P27">
            <v>8</v>
          </cell>
          <cell r="Q27">
            <v>3</v>
          </cell>
          <cell r="R27">
            <v>2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217</v>
          </cell>
        </row>
        <row r="28">
          <cell r="C28">
            <v>12</v>
          </cell>
          <cell r="D28">
            <v>1</v>
          </cell>
          <cell r="E28">
            <v>27</v>
          </cell>
          <cell r="F28">
            <v>8</v>
          </cell>
          <cell r="G28">
            <v>9</v>
          </cell>
          <cell r="H28">
            <v>18</v>
          </cell>
          <cell r="I28">
            <v>7</v>
          </cell>
          <cell r="J28">
            <v>5</v>
          </cell>
          <cell r="K28">
            <v>10</v>
          </cell>
          <cell r="L28">
            <v>3</v>
          </cell>
          <cell r="M28">
            <v>7</v>
          </cell>
          <cell r="N28">
            <v>1</v>
          </cell>
          <cell r="O28">
            <v>4</v>
          </cell>
          <cell r="P28">
            <v>17</v>
          </cell>
          <cell r="Q28">
            <v>15</v>
          </cell>
          <cell r="R28">
            <v>6</v>
          </cell>
          <cell r="S28">
            <v>0</v>
          </cell>
          <cell r="T28">
            <v>0</v>
          </cell>
          <cell r="U28">
            <v>1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152</v>
          </cell>
        </row>
        <row r="29">
          <cell r="C29">
            <v>16</v>
          </cell>
          <cell r="D29">
            <v>27</v>
          </cell>
          <cell r="E29">
            <v>22</v>
          </cell>
          <cell r="F29">
            <v>14</v>
          </cell>
          <cell r="G29">
            <v>14</v>
          </cell>
          <cell r="H29">
            <v>11</v>
          </cell>
          <cell r="I29">
            <v>25</v>
          </cell>
          <cell r="J29">
            <v>1</v>
          </cell>
          <cell r="K29">
            <v>25</v>
          </cell>
          <cell r="L29">
            <v>27</v>
          </cell>
          <cell r="M29">
            <v>19</v>
          </cell>
          <cell r="N29">
            <v>3</v>
          </cell>
          <cell r="O29">
            <v>3</v>
          </cell>
          <cell r="P29">
            <v>20</v>
          </cell>
          <cell r="Q29">
            <v>26</v>
          </cell>
          <cell r="R29">
            <v>2</v>
          </cell>
          <cell r="S29">
            <v>0</v>
          </cell>
          <cell r="T29">
            <v>0</v>
          </cell>
          <cell r="U29">
            <v>5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261</v>
          </cell>
        </row>
        <row r="30">
          <cell r="C30">
            <v>5</v>
          </cell>
          <cell r="D30">
            <v>15</v>
          </cell>
          <cell r="E30">
            <v>75</v>
          </cell>
          <cell r="F30">
            <v>30</v>
          </cell>
          <cell r="G30">
            <v>14</v>
          </cell>
          <cell r="H30">
            <v>21</v>
          </cell>
          <cell r="I30">
            <v>18</v>
          </cell>
          <cell r="J30">
            <v>1</v>
          </cell>
          <cell r="K30">
            <v>31</v>
          </cell>
          <cell r="L30">
            <v>0</v>
          </cell>
          <cell r="M30">
            <v>9</v>
          </cell>
          <cell r="N30">
            <v>0</v>
          </cell>
          <cell r="O30">
            <v>8</v>
          </cell>
          <cell r="P30">
            <v>14</v>
          </cell>
          <cell r="Q30">
            <v>17</v>
          </cell>
          <cell r="R30">
            <v>3</v>
          </cell>
          <cell r="S30">
            <v>0</v>
          </cell>
          <cell r="T30">
            <v>0</v>
          </cell>
          <cell r="U30">
            <v>8</v>
          </cell>
          <cell r="V30">
            <v>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270</v>
          </cell>
        </row>
        <row r="31">
          <cell r="C31">
            <v>22</v>
          </cell>
          <cell r="D31">
            <v>22</v>
          </cell>
          <cell r="E31">
            <v>94</v>
          </cell>
          <cell r="F31">
            <v>37</v>
          </cell>
          <cell r="G31">
            <v>10</v>
          </cell>
          <cell r="H31">
            <v>12</v>
          </cell>
          <cell r="I31">
            <v>22</v>
          </cell>
          <cell r="J31">
            <v>7</v>
          </cell>
          <cell r="K31">
            <v>6</v>
          </cell>
          <cell r="L31">
            <v>20</v>
          </cell>
          <cell r="M31">
            <v>28</v>
          </cell>
          <cell r="N31">
            <v>4</v>
          </cell>
          <cell r="O31">
            <v>1</v>
          </cell>
          <cell r="P31">
            <v>11</v>
          </cell>
          <cell r="Q31">
            <v>6</v>
          </cell>
          <cell r="R31">
            <v>1</v>
          </cell>
          <cell r="S31">
            <v>0</v>
          </cell>
          <cell r="T31">
            <v>0</v>
          </cell>
          <cell r="U31">
            <v>3</v>
          </cell>
          <cell r="V31">
            <v>0</v>
          </cell>
          <cell r="W31">
            <v>0</v>
          </cell>
          <cell r="X31">
            <v>1</v>
          </cell>
          <cell r="Y31">
            <v>0</v>
          </cell>
          <cell r="Z31">
            <v>0</v>
          </cell>
          <cell r="AA31">
            <v>307</v>
          </cell>
        </row>
        <row r="32">
          <cell r="C32">
            <v>28</v>
          </cell>
          <cell r="D32">
            <v>15</v>
          </cell>
          <cell r="E32">
            <v>35</v>
          </cell>
          <cell r="F32">
            <v>15</v>
          </cell>
          <cell r="G32">
            <v>19</v>
          </cell>
          <cell r="H32">
            <v>14</v>
          </cell>
          <cell r="I32">
            <v>16</v>
          </cell>
          <cell r="J32">
            <v>17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1</v>
          </cell>
          <cell r="P32">
            <v>5</v>
          </cell>
          <cell r="Q32">
            <v>7</v>
          </cell>
          <cell r="R32">
            <v>1</v>
          </cell>
          <cell r="S32">
            <v>0</v>
          </cell>
          <cell r="T32">
            <v>0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</row>
        <row r="33">
          <cell r="C33">
            <v>8</v>
          </cell>
          <cell r="D33">
            <v>16</v>
          </cell>
          <cell r="E33">
            <v>80</v>
          </cell>
          <cell r="F33">
            <v>34</v>
          </cell>
          <cell r="G33">
            <v>8</v>
          </cell>
          <cell r="H33">
            <v>16</v>
          </cell>
          <cell r="I33">
            <v>17</v>
          </cell>
          <cell r="J33">
            <v>8</v>
          </cell>
          <cell r="K33">
            <v>11</v>
          </cell>
          <cell r="L33">
            <v>5</v>
          </cell>
          <cell r="M33">
            <v>8</v>
          </cell>
          <cell r="N33">
            <v>2</v>
          </cell>
          <cell r="O33">
            <v>35</v>
          </cell>
          <cell r="P33">
            <v>12</v>
          </cell>
          <cell r="Q33">
            <v>19</v>
          </cell>
          <cell r="R33">
            <v>5</v>
          </cell>
          <cell r="S33">
            <v>0</v>
          </cell>
          <cell r="T33">
            <v>0</v>
          </cell>
          <cell r="U33">
            <v>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288</v>
          </cell>
        </row>
        <row r="34">
          <cell r="C34">
            <v>17</v>
          </cell>
          <cell r="D34">
            <v>7</v>
          </cell>
          <cell r="E34">
            <v>71</v>
          </cell>
          <cell r="F34">
            <v>15</v>
          </cell>
          <cell r="G34">
            <v>8</v>
          </cell>
          <cell r="H34">
            <v>1</v>
          </cell>
          <cell r="I34">
            <v>28</v>
          </cell>
          <cell r="J34">
            <v>0</v>
          </cell>
          <cell r="K34">
            <v>17</v>
          </cell>
          <cell r="L34">
            <v>22</v>
          </cell>
          <cell r="M34">
            <v>27</v>
          </cell>
          <cell r="N34">
            <v>3</v>
          </cell>
          <cell r="O34">
            <v>0</v>
          </cell>
          <cell r="P34">
            <v>9</v>
          </cell>
          <cell r="Q34">
            <v>14</v>
          </cell>
          <cell r="R34">
            <v>3</v>
          </cell>
          <cell r="S34">
            <v>0</v>
          </cell>
          <cell r="T34">
            <v>0</v>
          </cell>
          <cell r="U34">
            <v>7</v>
          </cell>
          <cell r="V34">
            <v>4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253</v>
          </cell>
        </row>
        <row r="35">
          <cell r="C35">
            <v>19</v>
          </cell>
          <cell r="D35">
            <v>0</v>
          </cell>
          <cell r="E35">
            <v>37</v>
          </cell>
          <cell r="F35">
            <v>6</v>
          </cell>
          <cell r="G35">
            <v>6</v>
          </cell>
          <cell r="H35">
            <v>9</v>
          </cell>
          <cell r="I35">
            <v>3</v>
          </cell>
          <cell r="J35">
            <v>0</v>
          </cell>
          <cell r="K35">
            <v>6</v>
          </cell>
          <cell r="L35">
            <v>1</v>
          </cell>
          <cell r="M35">
            <v>3</v>
          </cell>
          <cell r="N35">
            <v>1</v>
          </cell>
          <cell r="O35">
            <v>4</v>
          </cell>
          <cell r="P35">
            <v>7</v>
          </cell>
          <cell r="Q35">
            <v>8</v>
          </cell>
          <cell r="R35">
            <v>1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111</v>
          </cell>
        </row>
        <row r="36">
          <cell r="C36">
            <v>4</v>
          </cell>
          <cell r="D36">
            <v>15</v>
          </cell>
          <cell r="E36">
            <v>123</v>
          </cell>
          <cell r="F36">
            <v>53</v>
          </cell>
          <cell r="G36">
            <v>37</v>
          </cell>
          <cell r="H36">
            <v>22</v>
          </cell>
          <cell r="I36">
            <v>32</v>
          </cell>
          <cell r="J36">
            <v>4</v>
          </cell>
          <cell r="K36">
            <v>10</v>
          </cell>
          <cell r="L36">
            <v>39</v>
          </cell>
          <cell r="M36">
            <v>50</v>
          </cell>
          <cell r="N36">
            <v>6</v>
          </cell>
          <cell r="O36">
            <v>12</v>
          </cell>
          <cell r="P36">
            <v>35</v>
          </cell>
          <cell r="Q36">
            <v>64</v>
          </cell>
          <cell r="R36">
            <v>9</v>
          </cell>
          <cell r="S36">
            <v>0</v>
          </cell>
          <cell r="T36">
            <v>0</v>
          </cell>
          <cell r="U36">
            <v>27</v>
          </cell>
          <cell r="V36">
            <v>3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545</v>
          </cell>
        </row>
        <row r="37">
          <cell r="C37">
            <v>4</v>
          </cell>
          <cell r="D37">
            <v>4</v>
          </cell>
          <cell r="E37">
            <v>45</v>
          </cell>
          <cell r="F37">
            <v>14</v>
          </cell>
          <cell r="G37">
            <v>52</v>
          </cell>
          <cell r="H37">
            <v>60</v>
          </cell>
          <cell r="I37">
            <v>35</v>
          </cell>
          <cell r="J37">
            <v>2</v>
          </cell>
          <cell r="K37">
            <v>9</v>
          </cell>
          <cell r="L37">
            <v>8</v>
          </cell>
          <cell r="M37">
            <v>13</v>
          </cell>
          <cell r="N37">
            <v>0</v>
          </cell>
          <cell r="O37">
            <v>2</v>
          </cell>
          <cell r="P37">
            <v>9</v>
          </cell>
          <cell r="Q37">
            <v>16</v>
          </cell>
          <cell r="R37">
            <v>1</v>
          </cell>
          <cell r="S37">
            <v>0</v>
          </cell>
          <cell r="T37">
            <v>0</v>
          </cell>
          <cell r="U37">
            <v>2</v>
          </cell>
          <cell r="V37">
            <v>0</v>
          </cell>
          <cell r="W37">
            <v>0</v>
          </cell>
          <cell r="X37">
            <v>1</v>
          </cell>
          <cell r="Y37">
            <v>0</v>
          </cell>
          <cell r="Z37">
            <v>0</v>
          </cell>
          <cell r="AA37">
            <v>277</v>
          </cell>
        </row>
        <row r="38">
          <cell r="C38">
            <v>39</v>
          </cell>
          <cell r="D38">
            <v>17</v>
          </cell>
          <cell r="E38">
            <v>13</v>
          </cell>
          <cell r="F38">
            <v>1</v>
          </cell>
          <cell r="G38">
            <v>15</v>
          </cell>
          <cell r="H38">
            <v>10</v>
          </cell>
          <cell r="I38">
            <v>18</v>
          </cell>
          <cell r="J38">
            <v>2</v>
          </cell>
          <cell r="K38">
            <v>5</v>
          </cell>
          <cell r="L38">
            <v>34</v>
          </cell>
          <cell r="M38">
            <v>47</v>
          </cell>
          <cell r="N38">
            <v>1</v>
          </cell>
          <cell r="O38">
            <v>2</v>
          </cell>
          <cell r="P38">
            <v>10</v>
          </cell>
          <cell r="Q38">
            <v>7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223</v>
          </cell>
        </row>
        <row r="39">
          <cell r="C39">
            <v>5</v>
          </cell>
          <cell r="D39">
            <v>6</v>
          </cell>
          <cell r="E39">
            <v>18</v>
          </cell>
          <cell r="F39">
            <v>8</v>
          </cell>
          <cell r="G39">
            <v>2</v>
          </cell>
          <cell r="H39">
            <v>1</v>
          </cell>
          <cell r="I39">
            <v>11</v>
          </cell>
          <cell r="J39">
            <v>3</v>
          </cell>
          <cell r="K39">
            <v>0</v>
          </cell>
          <cell r="L39">
            <v>8</v>
          </cell>
          <cell r="M39">
            <v>38</v>
          </cell>
          <cell r="N39">
            <v>8</v>
          </cell>
          <cell r="O39">
            <v>1</v>
          </cell>
          <cell r="P39">
            <v>10</v>
          </cell>
          <cell r="Q39">
            <v>9</v>
          </cell>
          <cell r="R39">
            <v>3</v>
          </cell>
          <cell r="S39">
            <v>0</v>
          </cell>
          <cell r="T39">
            <v>0</v>
          </cell>
          <cell r="U39">
            <v>0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132</v>
          </cell>
        </row>
        <row r="40">
          <cell r="C40">
            <v>24</v>
          </cell>
          <cell r="D40">
            <v>3</v>
          </cell>
          <cell r="E40">
            <v>49</v>
          </cell>
          <cell r="F40">
            <v>19</v>
          </cell>
          <cell r="G40">
            <v>17</v>
          </cell>
          <cell r="H40">
            <v>4</v>
          </cell>
          <cell r="I40">
            <v>6</v>
          </cell>
          <cell r="J40">
            <v>1</v>
          </cell>
          <cell r="K40">
            <v>37</v>
          </cell>
          <cell r="L40">
            <v>24</v>
          </cell>
          <cell r="M40">
            <v>29</v>
          </cell>
          <cell r="N40">
            <v>7</v>
          </cell>
          <cell r="O40">
            <v>29</v>
          </cell>
          <cell r="P40">
            <v>40</v>
          </cell>
          <cell r="Q40">
            <v>31</v>
          </cell>
          <cell r="R40">
            <v>11</v>
          </cell>
          <cell r="S40">
            <v>0</v>
          </cell>
          <cell r="T40">
            <v>0</v>
          </cell>
          <cell r="U40">
            <v>12</v>
          </cell>
          <cell r="V40">
            <v>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346</v>
          </cell>
        </row>
        <row r="41">
          <cell r="C41">
            <v>28</v>
          </cell>
          <cell r="D41">
            <v>23</v>
          </cell>
          <cell r="E41">
            <v>138</v>
          </cell>
          <cell r="F41">
            <v>46</v>
          </cell>
          <cell r="G41">
            <v>18</v>
          </cell>
          <cell r="H41">
            <v>10</v>
          </cell>
          <cell r="I41">
            <v>29</v>
          </cell>
          <cell r="J41">
            <v>5</v>
          </cell>
          <cell r="K41">
            <v>18</v>
          </cell>
          <cell r="L41">
            <v>9</v>
          </cell>
          <cell r="M41">
            <v>6</v>
          </cell>
          <cell r="N41">
            <v>0</v>
          </cell>
          <cell r="O41">
            <v>11</v>
          </cell>
          <cell r="P41">
            <v>11</v>
          </cell>
          <cell r="Q41">
            <v>30</v>
          </cell>
          <cell r="R41">
            <v>5</v>
          </cell>
          <cell r="S41">
            <v>0</v>
          </cell>
          <cell r="T41">
            <v>0</v>
          </cell>
          <cell r="U41">
            <v>2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390</v>
          </cell>
        </row>
        <row r="42">
          <cell r="C42">
            <v>12</v>
          </cell>
          <cell r="D42">
            <v>4</v>
          </cell>
          <cell r="E42">
            <v>45</v>
          </cell>
          <cell r="F42">
            <v>14</v>
          </cell>
          <cell r="G42">
            <v>20</v>
          </cell>
          <cell r="H42">
            <v>16</v>
          </cell>
          <cell r="I42">
            <v>36</v>
          </cell>
          <cell r="J42">
            <v>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4</v>
          </cell>
          <cell r="P42">
            <v>14</v>
          </cell>
          <cell r="Q42">
            <v>11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182</v>
          </cell>
        </row>
        <row r="43">
          <cell r="C43">
            <v>43</v>
          </cell>
          <cell r="D43">
            <v>26</v>
          </cell>
          <cell r="E43">
            <v>47</v>
          </cell>
          <cell r="F43">
            <v>30</v>
          </cell>
          <cell r="G43">
            <v>3</v>
          </cell>
          <cell r="H43">
            <v>12</v>
          </cell>
          <cell r="I43">
            <v>15</v>
          </cell>
          <cell r="J43">
            <v>4</v>
          </cell>
          <cell r="K43">
            <v>19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  <cell r="Q43">
            <v>2</v>
          </cell>
          <cell r="R43">
            <v>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204</v>
          </cell>
        </row>
        <row r="44">
          <cell r="C44">
            <v>1</v>
          </cell>
          <cell r="D44">
            <v>3</v>
          </cell>
          <cell r="E44">
            <v>33</v>
          </cell>
          <cell r="F44">
            <v>6</v>
          </cell>
          <cell r="G44">
            <v>1</v>
          </cell>
          <cell r="H44">
            <v>3</v>
          </cell>
          <cell r="I44">
            <v>2</v>
          </cell>
          <cell r="J44">
            <v>3</v>
          </cell>
          <cell r="K44">
            <v>0</v>
          </cell>
          <cell r="L44">
            <v>0</v>
          </cell>
          <cell r="M44">
            <v>2</v>
          </cell>
          <cell r="N44">
            <v>0</v>
          </cell>
          <cell r="O44">
            <v>1</v>
          </cell>
          <cell r="P44">
            <v>0</v>
          </cell>
          <cell r="Q44">
            <v>7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62</v>
          </cell>
        </row>
        <row r="45">
          <cell r="C45">
            <v>8</v>
          </cell>
          <cell r="D45">
            <v>5</v>
          </cell>
          <cell r="E45">
            <v>119</v>
          </cell>
          <cell r="F45">
            <v>40</v>
          </cell>
          <cell r="G45">
            <v>23</v>
          </cell>
          <cell r="H45">
            <v>15</v>
          </cell>
          <cell r="I45">
            <v>41</v>
          </cell>
          <cell r="J45">
            <v>6</v>
          </cell>
          <cell r="K45">
            <v>28</v>
          </cell>
          <cell r="L45">
            <v>25</v>
          </cell>
          <cell r="M45">
            <v>9</v>
          </cell>
          <cell r="N45">
            <v>3</v>
          </cell>
          <cell r="O45">
            <v>0</v>
          </cell>
          <cell r="P45">
            <v>6</v>
          </cell>
          <cell r="Q45">
            <v>9</v>
          </cell>
          <cell r="R45">
            <v>3</v>
          </cell>
          <cell r="S45">
            <v>0</v>
          </cell>
          <cell r="T45">
            <v>0</v>
          </cell>
          <cell r="U45">
            <v>2</v>
          </cell>
          <cell r="V45">
            <v>5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347</v>
          </cell>
        </row>
        <row r="46">
          <cell r="C46">
            <v>12</v>
          </cell>
          <cell r="D46">
            <v>25</v>
          </cell>
          <cell r="E46">
            <v>64</v>
          </cell>
          <cell r="F46">
            <v>7</v>
          </cell>
          <cell r="G46">
            <v>0</v>
          </cell>
          <cell r="H46">
            <v>10</v>
          </cell>
          <cell r="I46">
            <v>15</v>
          </cell>
          <cell r="J46">
            <v>1</v>
          </cell>
          <cell r="K46">
            <v>0</v>
          </cell>
          <cell r="L46">
            <v>5</v>
          </cell>
          <cell r="M46">
            <v>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142</v>
          </cell>
        </row>
        <row r="47">
          <cell r="C47">
            <v>8</v>
          </cell>
          <cell r="D47">
            <v>7</v>
          </cell>
          <cell r="E47">
            <v>74</v>
          </cell>
          <cell r="F47">
            <v>14</v>
          </cell>
          <cell r="G47">
            <v>8</v>
          </cell>
          <cell r="H47">
            <v>4</v>
          </cell>
          <cell r="I47">
            <v>1</v>
          </cell>
          <cell r="J47">
            <v>0</v>
          </cell>
          <cell r="K47">
            <v>8</v>
          </cell>
          <cell r="L47">
            <v>1</v>
          </cell>
          <cell r="M47">
            <v>4</v>
          </cell>
          <cell r="N47">
            <v>0</v>
          </cell>
          <cell r="O47">
            <v>0</v>
          </cell>
          <cell r="P47">
            <v>0</v>
          </cell>
          <cell r="Q47">
            <v>5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</v>
          </cell>
          <cell r="Y47">
            <v>0</v>
          </cell>
          <cell r="Z47">
            <v>0</v>
          </cell>
          <cell r="AA47">
            <v>135</v>
          </cell>
        </row>
        <row r="48">
          <cell r="C48">
            <v>35</v>
          </cell>
          <cell r="D48">
            <v>53</v>
          </cell>
          <cell r="E48">
            <v>243</v>
          </cell>
          <cell r="F48">
            <v>84</v>
          </cell>
          <cell r="G48">
            <v>60</v>
          </cell>
          <cell r="H48">
            <v>50</v>
          </cell>
          <cell r="I48">
            <v>76</v>
          </cell>
          <cell r="J48">
            <v>15</v>
          </cell>
          <cell r="K48">
            <v>47</v>
          </cell>
          <cell r="L48">
            <v>28</v>
          </cell>
          <cell r="M48">
            <v>14</v>
          </cell>
          <cell r="N48">
            <v>7</v>
          </cell>
          <cell r="O48">
            <v>24</v>
          </cell>
          <cell r="P48">
            <v>16</v>
          </cell>
          <cell r="Q48">
            <v>51</v>
          </cell>
          <cell r="R48">
            <v>8</v>
          </cell>
          <cell r="S48">
            <v>0</v>
          </cell>
          <cell r="T48">
            <v>0</v>
          </cell>
          <cell r="U48">
            <v>44</v>
          </cell>
          <cell r="V48">
            <v>18</v>
          </cell>
          <cell r="W48">
            <v>0</v>
          </cell>
          <cell r="X48">
            <v>1</v>
          </cell>
          <cell r="Y48">
            <v>0</v>
          </cell>
          <cell r="Z48">
            <v>0</v>
          </cell>
          <cell r="AA48">
            <v>874</v>
          </cell>
        </row>
        <row r="49">
          <cell r="C49">
            <v>45</v>
          </cell>
          <cell r="D49">
            <v>42</v>
          </cell>
          <cell r="E49">
            <v>198</v>
          </cell>
          <cell r="F49">
            <v>81</v>
          </cell>
          <cell r="G49">
            <v>24</v>
          </cell>
          <cell r="H49">
            <v>28</v>
          </cell>
          <cell r="I49">
            <v>19</v>
          </cell>
          <cell r="J49">
            <v>5</v>
          </cell>
          <cell r="K49">
            <v>16</v>
          </cell>
          <cell r="L49">
            <v>9</v>
          </cell>
          <cell r="M49">
            <v>6</v>
          </cell>
          <cell r="N49">
            <v>4</v>
          </cell>
          <cell r="O49">
            <v>8</v>
          </cell>
          <cell r="P49">
            <v>16</v>
          </cell>
          <cell r="Q49">
            <v>32</v>
          </cell>
          <cell r="R49">
            <v>5</v>
          </cell>
          <cell r="S49">
            <v>0</v>
          </cell>
          <cell r="T49">
            <v>0</v>
          </cell>
          <cell r="U49">
            <v>18</v>
          </cell>
          <cell r="V49">
            <v>8</v>
          </cell>
          <cell r="W49">
            <v>0</v>
          </cell>
          <cell r="X49">
            <v>2</v>
          </cell>
          <cell r="Y49">
            <v>0</v>
          </cell>
          <cell r="Z49">
            <v>0</v>
          </cell>
          <cell r="AA49">
            <v>566</v>
          </cell>
        </row>
        <row r="50">
          <cell r="C50">
            <v>6</v>
          </cell>
          <cell r="D50">
            <v>6</v>
          </cell>
          <cell r="E50">
            <v>125</v>
          </cell>
          <cell r="F50">
            <v>57</v>
          </cell>
          <cell r="G50">
            <v>3</v>
          </cell>
          <cell r="H50">
            <v>7</v>
          </cell>
          <cell r="I50">
            <v>15</v>
          </cell>
          <cell r="J50">
            <v>5</v>
          </cell>
          <cell r="K50">
            <v>0</v>
          </cell>
          <cell r="L50">
            <v>1</v>
          </cell>
          <cell r="M50">
            <v>14</v>
          </cell>
          <cell r="N50">
            <v>3</v>
          </cell>
          <cell r="O50">
            <v>13</v>
          </cell>
          <cell r="P50">
            <v>3</v>
          </cell>
          <cell r="Q50">
            <v>9</v>
          </cell>
          <cell r="R50">
            <v>6</v>
          </cell>
          <cell r="S50">
            <v>0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276</v>
          </cell>
        </row>
        <row r="51">
          <cell r="C51">
            <v>6</v>
          </cell>
          <cell r="D51">
            <v>3</v>
          </cell>
          <cell r="E51">
            <v>119</v>
          </cell>
          <cell r="F51">
            <v>30</v>
          </cell>
          <cell r="G51">
            <v>10</v>
          </cell>
          <cell r="H51">
            <v>9</v>
          </cell>
          <cell r="I51">
            <v>30</v>
          </cell>
          <cell r="J51">
            <v>5</v>
          </cell>
          <cell r="K51">
            <v>0</v>
          </cell>
          <cell r="L51">
            <v>7</v>
          </cell>
          <cell r="M51">
            <v>26</v>
          </cell>
          <cell r="N51">
            <v>7</v>
          </cell>
          <cell r="O51">
            <v>1</v>
          </cell>
          <cell r="P51">
            <v>2</v>
          </cell>
          <cell r="Q51">
            <v>14</v>
          </cell>
          <cell r="R51">
            <v>0</v>
          </cell>
          <cell r="S51">
            <v>0</v>
          </cell>
          <cell r="T51">
            <v>0</v>
          </cell>
          <cell r="U51">
            <v>14</v>
          </cell>
          <cell r="V51">
            <v>1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284</v>
          </cell>
        </row>
        <row r="52">
          <cell r="C52">
            <v>0</v>
          </cell>
          <cell r="D52">
            <v>3</v>
          </cell>
          <cell r="E52">
            <v>8</v>
          </cell>
          <cell r="F52">
            <v>2</v>
          </cell>
          <cell r="G52">
            <v>4</v>
          </cell>
          <cell r="H52">
            <v>10</v>
          </cell>
          <cell r="I52">
            <v>8</v>
          </cell>
          <cell r="J52">
            <v>0</v>
          </cell>
          <cell r="K52">
            <v>12</v>
          </cell>
          <cell r="L52">
            <v>5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56</v>
          </cell>
        </row>
        <row r="53">
          <cell r="C53">
            <v>32</v>
          </cell>
          <cell r="D53">
            <v>83</v>
          </cell>
          <cell r="E53">
            <v>278</v>
          </cell>
          <cell r="F53">
            <v>129</v>
          </cell>
          <cell r="G53">
            <v>13</v>
          </cell>
          <cell r="H53">
            <v>18</v>
          </cell>
          <cell r="I53">
            <v>27</v>
          </cell>
          <cell r="J53">
            <v>0</v>
          </cell>
          <cell r="K53">
            <v>11</v>
          </cell>
          <cell r="L53">
            <v>12</v>
          </cell>
          <cell r="M53">
            <v>24</v>
          </cell>
          <cell r="N53">
            <v>4</v>
          </cell>
          <cell r="O53">
            <v>0</v>
          </cell>
          <cell r="P53">
            <v>33</v>
          </cell>
          <cell r="Q53">
            <v>27</v>
          </cell>
          <cell r="R53">
            <v>14</v>
          </cell>
          <cell r="S53">
            <v>0</v>
          </cell>
          <cell r="T53">
            <v>0</v>
          </cell>
          <cell r="U53">
            <v>20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727</v>
          </cell>
        </row>
        <row r="54">
          <cell r="C54">
            <v>2</v>
          </cell>
          <cell r="D54">
            <v>8</v>
          </cell>
          <cell r="E54">
            <v>134</v>
          </cell>
          <cell r="F54">
            <v>39</v>
          </cell>
          <cell r="G54">
            <v>7</v>
          </cell>
          <cell r="H54">
            <v>10</v>
          </cell>
          <cell r="I54">
            <v>14</v>
          </cell>
          <cell r="J54">
            <v>13</v>
          </cell>
          <cell r="K54">
            <v>8</v>
          </cell>
          <cell r="L54">
            <v>29</v>
          </cell>
          <cell r="M54">
            <v>26</v>
          </cell>
          <cell r="N54">
            <v>4</v>
          </cell>
          <cell r="O54">
            <v>5</v>
          </cell>
          <cell r="P54">
            <v>28</v>
          </cell>
          <cell r="Q54">
            <v>19</v>
          </cell>
          <cell r="R54">
            <v>2</v>
          </cell>
          <cell r="S54">
            <v>0</v>
          </cell>
          <cell r="T54">
            <v>0</v>
          </cell>
          <cell r="U54">
            <v>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353</v>
          </cell>
        </row>
        <row r="55">
          <cell r="C55">
            <v>1</v>
          </cell>
          <cell r="D55">
            <v>12</v>
          </cell>
          <cell r="E55">
            <v>153</v>
          </cell>
          <cell r="F55">
            <v>23</v>
          </cell>
          <cell r="G55">
            <v>8</v>
          </cell>
          <cell r="H55">
            <v>3</v>
          </cell>
          <cell r="I55">
            <v>4</v>
          </cell>
          <cell r="J55">
            <v>0</v>
          </cell>
          <cell r="K55">
            <v>9</v>
          </cell>
          <cell r="L55">
            <v>6</v>
          </cell>
          <cell r="M55">
            <v>16</v>
          </cell>
          <cell r="N55">
            <v>2</v>
          </cell>
          <cell r="O55">
            <v>0</v>
          </cell>
          <cell r="P55">
            <v>0</v>
          </cell>
          <cell r="Q55">
            <v>4</v>
          </cell>
          <cell r="R55">
            <v>1</v>
          </cell>
          <cell r="S55">
            <v>0</v>
          </cell>
          <cell r="T55">
            <v>0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244</v>
          </cell>
        </row>
        <row r="56">
          <cell r="C56">
            <v>31</v>
          </cell>
          <cell r="D56">
            <v>36</v>
          </cell>
          <cell r="E56">
            <v>164</v>
          </cell>
          <cell r="F56">
            <v>19</v>
          </cell>
          <cell r="G56">
            <v>18</v>
          </cell>
          <cell r="H56">
            <v>9</v>
          </cell>
          <cell r="I56">
            <v>19</v>
          </cell>
          <cell r="J56">
            <v>5</v>
          </cell>
          <cell r="K56">
            <v>2</v>
          </cell>
          <cell r="L56">
            <v>4</v>
          </cell>
          <cell r="M56">
            <v>6</v>
          </cell>
          <cell r="N56">
            <v>4</v>
          </cell>
          <cell r="O56">
            <v>2</v>
          </cell>
          <cell r="P56">
            <v>13</v>
          </cell>
          <cell r="Q56">
            <v>17</v>
          </cell>
          <cell r="R56">
            <v>1</v>
          </cell>
          <cell r="S56">
            <v>0</v>
          </cell>
          <cell r="T56">
            <v>0</v>
          </cell>
          <cell r="U56">
            <v>10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361</v>
          </cell>
        </row>
        <row r="57">
          <cell r="C57">
            <v>6</v>
          </cell>
          <cell r="D57">
            <v>14</v>
          </cell>
          <cell r="E57">
            <v>86</v>
          </cell>
          <cell r="F57">
            <v>22</v>
          </cell>
          <cell r="G57">
            <v>9</v>
          </cell>
          <cell r="H57">
            <v>7</v>
          </cell>
          <cell r="I57">
            <v>18</v>
          </cell>
          <cell r="J57">
            <v>2</v>
          </cell>
          <cell r="K57">
            <v>7</v>
          </cell>
          <cell r="L57">
            <v>9</v>
          </cell>
          <cell r="M57">
            <v>9</v>
          </cell>
          <cell r="N57">
            <v>1</v>
          </cell>
          <cell r="O57">
            <v>0</v>
          </cell>
          <cell r="P57">
            <v>1</v>
          </cell>
          <cell r="Q57">
            <v>9</v>
          </cell>
          <cell r="R57">
            <v>0</v>
          </cell>
          <cell r="S57">
            <v>0</v>
          </cell>
          <cell r="T57">
            <v>0</v>
          </cell>
          <cell r="U57">
            <v>7</v>
          </cell>
          <cell r="V57">
            <v>5</v>
          </cell>
          <cell r="W57">
            <v>0</v>
          </cell>
          <cell r="X57">
            <v>2</v>
          </cell>
          <cell r="Y57">
            <v>0</v>
          </cell>
          <cell r="Z57">
            <v>0</v>
          </cell>
          <cell r="AA57">
            <v>214</v>
          </cell>
        </row>
        <row r="58">
          <cell r="C58">
            <v>31</v>
          </cell>
          <cell r="D58">
            <v>25</v>
          </cell>
          <cell r="E58">
            <v>250</v>
          </cell>
          <cell r="F58">
            <v>69</v>
          </cell>
          <cell r="G58">
            <v>37</v>
          </cell>
          <cell r="H58">
            <v>27</v>
          </cell>
          <cell r="I58">
            <v>42</v>
          </cell>
          <cell r="J58">
            <v>2</v>
          </cell>
          <cell r="K58">
            <v>21</v>
          </cell>
          <cell r="L58">
            <v>48</v>
          </cell>
          <cell r="M58">
            <v>46</v>
          </cell>
          <cell r="N58">
            <v>5</v>
          </cell>
          <cell r="O58">
            <v>1</v>
          </cell>
          <cell r="P58">
            <v>2</v>
          </cell>
          <cell r="Q58">
            <v>10</v>
          </cell>
          <cell r="R58">
            <v>5</v>
          </cell>
          <cell r="S58">
            <v>0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624</v>
          </cell>
        </row>
        <row r="59">
          <cell r="C59">
            <v>6</v>
          </cell>
          <cell r="D59">
            <v>10</v>
          </cell>
          <cell r="E59">
            <v>171</v>
          </cell>
          <cell r="F59">
            <v>26</v>
          </cell>
          <cell r="G59">
            <v>6</v>
          </cell>
          <cell r="H59">
            <v>23</v>
          </cell>
          <cell r="I59">
            <v>24</v>
          </cell>
          <cell r="J59">
            <v>1</v>
          </cell>
          <cell r="K59">
            <v>1</v>
          </cell>
          <cell r="L59">
            <v>14</v>
          </cell>
          <cell r="M59">
            <v>25</v>
          </cell>
          <cell r="N59">
            <v>3</v>
          </cell>
          <cell r="O59">
            <v>0</v>
          </cell>
          <cell r="P59">
            <v>2</v>
          </cell>
          <cell r="Q59">
            <v>10</v>
          </cell>
          <cell r="R59">
            <v>3</v>
          </cell>
          <cell r="S59">
            <v>0</v>
          </cell>
          <cell r="T59">
            <v>0</v>
          </cell>
          <cell r="U59">
            <v>5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330</v>
          </cell>
        </row>
        <row r="60">
          <cell r="C60">
            <v>2</v>
          </cell>
          <cell r="D60">
            <v>4</v>
          </cell>
          <cell r="E60">
            <v>22</v>
          </cell>
          <cell r="F60">
            <v>4</v>
          </cell>
          <cell r="G60">
            <v>4</v>
          </cell>
          <cell r="H60">
            <v>4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43</v>
          </cell>
        </row>
        <row r="61">
          <cell r="C61">
            <v>78</v>
          </cell>
          <cell r="D61">
            <v>46</v>
          </cell>
          <cell r="E61">
            <v>626</v>
          </cell>
          <cell r="F61">
            <v>209</v>
          </cell>
          <cell r="G61">
            <v>107</v>
          </cell>
          <cell r="H61">
            <v>62</v>
          </cell>
          <cell r="I61">
            <v>53</v>
          </cell>
          <cell r="J61">
            <v>21</v>
          </cell>
          <cell r="K61">
            <v>55</v>
          </cell>
          <cell r="L61">
            <v>52</v>
          </cell>
          <cell r="M61">
            <v>45</v>
          </cell>
          <cell r="N61">
            <v>18</v>
          </cell>
          <cell r="O61">
            <v>16</v>
          </cell>
          <cell r="P61">
            <v>44</v>
          </cell>
          <cell r="Q61">
            <v>207</v>
          </cell>
          <cell r="R61">
            <v>40</v>
          </cell>
          <cell r="S61">
            <v>0</v>
          </cell>
          <cell r="T61">
            <v>0</v>
          </cell>
          <cell r="U61">
            <v>97</v>
          </cell>
          <cell r="V61">
            <v>23</v>
          </cell>
          <cell r="W61">
            <v>0</v>
          </cell>
          <cell r="X61">
            <v>19</v>
          </cell>
          <cell r="Y61">
            <v>0</v>
          </cell>
          <cell r="Z61">
            <v>0</v>
          </cell>
          <cell r="AA61">
            <v>1818</v>
          </cell>
        </row>
        <row r="62">
          <cell r="C62">
            <v>30</v>
          </cell>
          <cell r="D62">
            <v>34</v>
          </cell>
          <cell r="E62">
            <v>374</v>
          </cell>
          <cell r="F62">
            <v>125</v>
          </cell>
          <cell r="G62">
            <v>78</v>
          </cell>
          <cell r="H62">
            <v>21</v>
          </cell>
          <cell r="I62">
            <v>32</v>
          </cell>
          <cell r="J62">
            <v>11</v>
          </cell>
          <cell r="K62">
            <v>55</v>
          </cell>
          <cell r="L62">
            <v>44</v>
          </cell>
          <cell r="M62">
            <v>23</v>
          </cell>
          <cell r="N62">
            <v>12</v>
          </cell>
          <cell r="O62">
            <v>17</v>
          </cell>
          <cell r="P62">
            <v>20</v>
          </cell>
          <cell r="Q62">
            <v>56</v>
          </cell>
          <cell r="R62">
            <v>13</v>
          </cell>
          <cell r="S62">
            <v>0</v>
          </cell>
          <cell r="T62">
            <v>0</v>
          </cell>
          <cell r="U62">
            <v>35</v>
          </cell>
          <cell r="V62">
            <v>3</v>
          </cell>
          <cell r="W62">
            <v>0</v>
          </cell>
          <cell r="X62">
            <v>4</v>
          </cell>
          <cell r="Y62">
            <v>0</v>
          </cell>
          <cell r="Z62">
            <v>0</v>
          </cell>
          <cell r="AA62">
            <v>987</v>
          </cell>
        </row>
        <row r="63">
          <cell r="C63">
            <v>5</v>
          </cell>
          <cell r="D63">
            <v>1</v>
          </cell>
          <cell r="E63">
            <v>47</v>
          </cell>
          <cell r="F63">
            <v>32</v>
          </cell>
          <cell r="G63">
            <v>11</v>
          </cell>
          <cell r="H63">
            <v>6</v>
          </cell>
          <cell r="I63">
            <v>10</v>
          </cell>
          <cell r="J63">
            <v>0</v>
          </cell>
          <cell r="K63">
            <v>3</v>
          </cell>
          <cell r="L63">
            <v>3</v>
          </cell>
          <cell r="M63">
            <v>3</v>
          </cell>
          <cell r="N63">
            <v>1</v>
          </cell>
          <cell r="O63">
            <v>0</v>
          </cell>
          <cell r="P63">
            <v>2</v>
          </cell>
          <cell r="Q63">
            <v>2</v>
          </cell>
          <cell r="R63">
            <v>3</v>
          </cell>
          <cell r="S63">
            <v>0</v>
          </cell>
          <cell r="T63">
            <v>0</v>
          </cell>
          <cell r="U63">
            <v>2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132</v>
          </cell>
        </row>
        <row r="64">
          <cell r="C64">
            <v>5</v>
          </cell>
          <cell r="D64">
            <v>23</v>
          </cell>
          <cell r="E64">
            <v>81</v>
          </cell>
          <cell r="F64">
            <v>23</v>
          </cell>
          <cell r="G64">
            <v>35</v>
          </cell>
          <cell r="H64">
            <v>4</v>
          </cell>
          <cell r="I64">
            <v>4</v>
          </cell>
          <cell r="J64">
            <v>1</v>
          </cell>
          <cell r="K64">
            <v>20</v>
          </cell>
          <cell r="L64">
            <v>11</v>
          </cell>
          <cell r="M64">
            <v>10</v>
          </cell>
          <cell r="N64">
            <v>0</v>
          </cell>
          <cell r="O64">
            <v>4</v>
          </cell>
          <cell r="P64">
            <v>0</v>
          </cell>
          <cell r="Q64">
            <v>4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226</v>
          </cell>
        </row>
        <row r="65">
          <cell r="C65">
            <v>1</v>
          </cell>
          <cell r="D65">
            <v>7</v>
          </cell>
          <cell r="E65">
            <v>112</v>
          </cell>
          <cell r="F65">
            <v>45</v>
          </cell>
          <cell r="G65">
            <v>7</v>
          </cell>
          <cell r="H65">
            <v>23</v>
          </cell>
          <cell r="I65">
            <v>39</v>
          </cell>
          <cell r="J65">
            <v>7</v>
          </cell>
          <cell r="K65">
            <v>5</v>
          </cell>
          <cell r="L65">
            <v>4</v>
          </cell>
          <cell r="M65">
            <v>12</v>
          </cell>
          <cell r="N65">
            <v>6</v>
          </cell>
          <cell r="O65">
            <v>1</v>
          </cell>
          <cell r="P65">
            <v>1</v>
          </cell>
          <cell r="Q65">
            <v>19</v>
          </cell>
          <cell r="R65">
            <v>0</v>
          </cell>
          <cell r="S65">
            <v>0</v>
          </cell>
          <cell r="T65">
            <v>0</v>
          </cell>
          <cell r="U65">
            <v>5</v>
          </cell>
          <cell r="V65">
            <v>2</v>
          </cell>
          <cell r="W65">
            <v>0</v>
          </cell>
          <cell r="X65">
            <v>1</v>
          </cell>
          <cell r="Y65">
            <v>0</v>
          </cell>
          <cell r="Z65">
            <v>0</v>
          </cell>
          <cell r="AA65">
            <v>297</v>
          </cell>
        </row>
        <row r="66">
          <cell r="C66">
            <v>10</v>
          </cell>
          <cell r="D66">
            <v>10</v>
          </cell>
          <cell r="E66">
            <v>93</v>
          </cell>
          <cell r="F66">
            <v>29</v>
          </cell>
          <cell r="G66">
            <v>8</v>
          </cell>
          <cell r="H66">
            <v>14</v>
          </cell>
          <cell r="I66">
            <v>8</v>
          </cell>
          <cell r="J66">
            <v>3</v>
          </cell>
          <cell r="K66">
            <v>3</v>
          </cell>
          <cell r="L66">
            <v>12</v>
          </cell>
          <cell r="M66">
            <v>14</v>
          </cell>
          <cell r="N66">
            <v>7</v>
          </cell>
          <cell r="O66">
            <v>0</v>
          </cell>
          <cell r="P66">
            <v>1</v>
          </cell>
          <cell r="Q66">
            <v>9</v>
          </cell>
          <cell r="R66">
            <v>8</v>
          </cell>
          <cell r="S66">
            <v>0</v>
          </cell>
          <cell r="T66">
            <v>0</v>
          </cell>
          <cell r="U66">
            <v>4</v>
          </cell>
          <cell r="V66">
            <v>3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236</v>
          </cell>
        </row>
        <row r="67">
          <cell r="C67">
            <v>14</v>
          </cell>
          <cell r="D67">
            <v>22</v>
          </cell>
          <cell r="E67">
            <v>139</v>
          </cell>
          <cell r="F67">
            <v>37</v>
          </cell>
          <cell r="G67">
            <v>14</v>
          </cell>
          <cell r="H67">
            <v>22</v>
          </cell>
          <cell r="I67">
            <v>25</v>
          </cell>
          <cell r="J67">
            <v>0</v>
          </cell>
          <cell r="K67">
            <v>15</v>
          </cell>
          <cell r="L67">
            <v>39</v>
          </cell>
          <cell r="M67">
            <v>33</v>
          </cell>
          <cell r="N67">
            <v>10</v>
          </cell>
          <cell r="O67">
            <v>4</v>
          </cell>
          <cell r="P67">
            <v>11</v>
          </cell>
          <cell r="Q67">
            <v>21</v>
          </cell>
          <cell r="R67">
            <v>5</v>
          </cell>
          <cell r="S67">
            <v>0</v>
          </cell>
          <cell r="T67">
            <v>0</v>
          </cell>
          <cell r="U67">
            <v>6</v>
          </cell>
          <cell r="V67">
            <v>0</v>
          </cell>
          <cell r="W67">
            <v>0</v>
          </cell>
          <cell r="X67">
            <v>2</v>
          </cell>
          <cell r="Y67">
            <v>0</v>
          </cell>
          <cell r="Z67">
            <v>0</v>
          </cell>
          <cell r="AA67">
            <v>419</v>
          </cell>
        </row>
        <row r="68">
          <cell r="C68">
            <v>2</v>
          </cell>
          <cell r="D68">
            <v>10</v>
          </cell>
          <cell r="E68">
            <v>47</v>
          </cell>
          <cell r="F68">
            <v>16</v>
          </cell>
          <cell r="G68">
            <v>3</v>
          </cell>
          <cell r="H68">
            <v>5</v>
          </cell>
          <cell r="I68">
            <v>9</v>
          </cell>
          <cell r="J68">
            <v>2</v>
          </cell>
          <cell r="K68">
            <v>2</v>
          </cell>
          <cell r="L68">
            <v>4</v>
          </cell>
          <cell r="M68">
            <v>4</v>
          </cell>
          <cell r="N68">
            <v>4</v>
          </cell>
          <cell r="O68">
            <v>2</v>
          </cell>
          <cell r="P68">
            <v>7</v>
          </cell>
          <cell r="Q68">
            <v>9</v>
          </cell>
          <cell r="R68">
            <v>1</v>
          </cell>
          <cell r="S68">
            <v>0</v>
          </cell>
          <cell r="T68">
            <v>0</v>
          </cell>
          <cell r="U68">
            <v>21</v>
          </cell>
          <cell r="V68">
            <v>9</v>
          </cell>
          <cell r="W68">
            <v>0</v>
          </cell>
          <cell r="X68">
            <v>5</v>
          </cell>
          <cell r="Y68">
            <v>0</v>
          </cell>
          <cell r="Z68">
            <v>0</v>
          </cell>
          <cell r="AA68">
            <v>162</v>
          </cell>
        </row>
        <row r="69">
          <cell r="C69">
            <v>5</v>
          </cell>
          <cell r="D69">
            <v>8</v>
          </cell>
          <cell r="E69">
            <v>77</v>
          </cell>
          <cell r="F69">
            <v>10</v>
          </cell>
          <cell r="G69">
            <v>1</v>
          </cell>
          <cell r="H69">
            <v>0</v>
          </cell>
          <cell r="I69">
            <v>1</v>
          </cell>
          <cell r="J69">
            <v>1</v>
          </cell>
          <cell r="K69">
            <v>5</v>
          </cell>
          <cell r="L69">
            <v>22</v>
          </cell>
          <cell r="M69">
            <v>15</v>
          </cell>
          <cell r="N69">
            <v>0</v>
          </cell>
          <cell r="O69">
            <v>1</v>
          </cell>
          <cell r="P69">
            <v>5</v>
          </cell>
          <cell r="Q69">
            <v>7</v>
          </cell>
          <cell r="R69">
            <v>3</v>
          </cell>
          <cell r="S69">
            <v>0</v>
          </cell>
          <cell r="T69">
            <v>0</v>
          </cell>
          <cell r="U69">
            <v>5</v>
          </cell>
          <cell r="V69">
            <v>1</v>
          </cell>
          <cell r="W69">
            <v>0</v>
          </cell>
          <cell r="X69">
            <v>11</v>
          </cell>
          <cell r="Y69">
            <v>0</v>
          </cell>
          <cell r="Z69">
            <v>0</v>
          </cell>
          <cell r="AA69">
            <v>178</v>
          </cell>
        </row>
        <row r="70">
          <cell r="C70">
            <v>0</v>
          </cell>
          <cell r="D70">
            <v>11</v>
          </cell>
          <cell r="E70">
            <v>46</v>
          </cell>
          <cell r="F70">
            <v>23</v>
          </cell>
          <cell r="G70">
            <v>6</v>
          </cell>
          <cell r="H70">
            <v>13</v>
          </cell>
          <cell r="I70">
            <v>19</v>
          </cell>
          <cell r="J70">
            <v>0</v>
          </cell>
          <cell r="K70">
            <v>6</v>
          </cell>
          <cell r="L70">
            <v>19</v>
          </cell>
          <cell r="M70">
            <v>17</v>
          </cell>
          <cell r="N70">
            <v>2</v>
          </cell>
          <cell r="O70">
            <v>1</v>
          </cell>
          <cell r="P70">
            <v>2</v>
          </cell>
          <cell r="Q70">
            <v>13</v>
          </cell>
          <cell r="R70">
            <v>1</v>
          </cell>
          <cell r="S70">
            <v>0</v>
          </cell>
          <cell r="T70">
            <v>0</v>
          </cell>
          <cell r="U70">
            <v>2</v>
          </cell>
          <cell r="V70">
            <v>1</v>
          </cell>
          <cell r="W70">
            <v>0</v>
          </cell>
          <cell r="X70">
            <v>17</v>
          </cell>
          <cell r="Y70">
            <v>0</v>
          </cell>
          <cell r="Z70">
            <v>0</v>
          </cell>
          <cell r="AA70">
            <v>199</v>
          </cell>
        </row>
        <row r="71">
          <cell r="C71">
            <v>1</v>
          </cell>
          <cell r="D71">
            <v>19</v>
          </cell>
          <cell r="E71">
            <v>116</v>
          </cell>
          <cell r="F71">
            <v>30</v>
          </cell>
          <cell r="G71">
            <v>6</v>
          </cell>
          <cell r="H71">
            <v>2</v>
          </cell>
          <cell r="I71">
            <v>3</v>
          </cell>
          <cell r="J71">
            <v>1</v>
          </cell>
          <cell r="K71">
            <v>49</v>
          </cell>
          <cell r="L71">
            <v>50</v>
          </cell>
          <cell r="M71">
            <v>18</v>
          </cell>
          <cell r="N71">
            <v>1</v>
          </cell>
          <cell r="O71">
            <v>3</v>
          </cell>
          <cell r="P71">
            <v>8</v>
          </cell>
          <cell r="Q71">
            <v>7</v>
          </cell>
          <cell r="R71">
            <v>2</v>
          </cell>
          <cell r="S71">
            <v>0</v>
          </cell>
          <cell r="T71">
            <v>0</v>
          </cell>
          <cell r="U71">
            <v>8</v>
          </cell>
          <cell r="V71">
            <v>0</v>
          </cell>
          <cell r="W71">
            <v>0</v>
          </cell>
          <cell r="X71">
            <v>11</v>
          </cell>
          <cell r="Y71">
            <v>0</v>
          </cell>
          <cell r="Z71">
            <v>0</v>
          </cell>
          <cell r="AA71">
            <v>335</v>
          </cell>
        </row>
        <row r="72">
          <cell r="C72">
            <v>20</v>
          </cell>
          <cell r="D72">
            <v>30</v>
          </cell>
          <cell r="E72">
            <v>98</v>
          </cell>
          <cell r="F72">
            <v>36</v>
          </cell>
          <cell r="G72">
            <v>55</v>
          </cell>
          <cell r="H72">
            <v>44</v>
          </cell>
          <cell r="I72">
            <v>43</v>
          </cell>
          <cell r="J72">
            <v>2</v>
          </cell>
          <cell r="K72">
            <v>53</v>
          </cell>
          <cell r="L72">
            <v>148</v>
          </cell>
          <cell r="M72">
            <v>84</v>
          </cell>
          <cell r="N72">
            <v>11</v>
          </cell>
          <cell r="O72">
            <v>25</v>
          </cell>
          <cell r="P72">
            <v>21</v>
          </cell>
          <cell r="Q72">
            <v>51</v>
          </cell>
          <cell r="R72">
            <v>24</v>
          </cell>
          <cell r="S72">
            <v>0</v>
          </cell>
          <cell r="T72">
            <v>0</v>
          </cell>
          <cell r="U72">
            <v>9</v>
          </cell>
          <cell r="V72">
            <v>6</v>
          </cell>
          <cell r="W72">
            <v>0</v>
          </cell>
          <cell r="X72">
            <v>2</v>
          </cell>
          <cell r="Y72">
            <v>0</v>
          </cell>
          <cell r="Z72">
            <v>0</v>
          </cell>
          <cell r="AA72">
            <v>762</v>
          </cell>
        </row>
        <row r="73">
          <cell r="C73">
            <v>11</v>
          </cell>
          <cell r="D73">
            <v>4</v>
          </cell>
          <cell r="E73">
            <v>24</v>
          </cell>
          <cell r="F73">
            <v>7</v>
          </cell>
          <cell r="G73">
            <v>7</v>
          </cell>
          <cell r="H73">
            <v>17</v>
          </cell>
          <cell r="I73">
            <v>10</v>
          </cell>
          <cell r="J73">
            <v>0</v>
          </cell>
          <cell r="K73">
            <v>22</v>
          </cell>
          <cell r="L73">
            <v>60</v>
          </cell>
          <cell r="M73">
            <v>14</v>
          </cell>
          <cell r="N73">
            <v>2</v>
          </cell>
          <cell r="O73">
            <v>11</v>
          </cell>
          <cell r="P73">
            <v>7</v>
          </cell>
          <cell r="Q73">
            <v>9</v>
          </cell>
          <cell r="R73">
            <v>1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206</v>
          </cell>
        </row>
        <row r="74">
          <cell r="C74">
            <v>4</v>
          </cell>
          <cell r="D74">
            <v>4</v>
          </cell>
          <cell r="E74">
            <v>49</v>
          </cell>
          <cell r="F74">
            <v>15</v>
          </cell>
          <cell r="G74">
            <v>3</v>
          </cell>
          <cell r="H74">
            <v>6</v>
          </cell>
          <cell r="I74">
            <v>10</v>
          </cell>
          <cell r="J74">
            <v>0</v>
          </cell>
          <cell r="K74">
            <v>8</v>
          </cell>
          <cell r="L74">
            <v>10</v>
          </cell>
          <cell r="M74">
            <v>14</v>
          </cell>
          <cell r="N74">
            <v>2</v>
          </cell>
          <cell r="O74">
            <v>3</v>
          </cell>
          <cell r="P74">
            <v>16</v>
          </cell>
          <cell r="Q74">
            <v>30</v>
          </cell>
          <cell r="R74">
            <v>3</v>
          </cell>
          <cell r="S74">
            <v>0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178</v>
          </cell>
        </row>
        <row r="75">
          <cell r="C75">
            <v>34</v>
          </cell>
          <cell r="D75">
            <v>15</v>
          </cell>
          <cell r="E75">
            <v>113</v>
          </cell>
          <cell r="F75">
            <v>31</v>
          </cell>
          <cell r="G75">
            <v>29</v>
          </cell>
          <cell r="H75">
            <v>18</v>
          </cell>
          <cell r="I75">
            <v>20</v>
          </cell>
          <cell r="J75">
            <v>2</v>
          </cell>
          <cell r="K75">
            <v>18</v>
          </cell>
          <cell r="L75">
            <v>74</v>
          </cell>
          <cell r="M75">
            <v>18</v>
          </cell>
          <cell r="N75">
            <v>1</v>
          </cell>
          <cell r="O75">
            <v>9</v>
          </cell>
          <cell r="P75">
            <v>22</v>
          </cell>
          <cell r="Q75">
            <v>22</v>
          </cell>
          <cell r="R75">
            <v>6</v>
          </cell>
          <cell r="S75">
            <v>0</v>
          </cell>
          <cell r="T75">
            <v>0</v>
          </cell>
          <cell r="U75">
            <v>9</v>
          </cell>
          <cell r="V75">
            <v>2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443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C77">
            <v>1138</v>
          </cell>
          <cell r="D77">
            <v>1183</v>
          </cell>
          <cell r="E77">
            <v>7333</v>
          </cell>
          <cell r="F77">
            <v>2557</v>
          </cell>
          <cell r="G77">
            <v>1164</v>
          </cell>
          <cell r="H77">
            <v>958</v>
          </cell>
          <cell r="I77">
            <v>1319</v>
          </cell>
          <cell r="J77">
            <v>278</v>
          </cell>
          <cell r="K77">
            <v>1277</v>
          </cell>
          <cell r="L77">
            <v>1406</v>
          </cell>
          <cell r="M77">
            <v>1233</v>
          </cell>
          <cell r="N77">
            <v>276</v>
          </cell>
          <cell r="O77">
            <v>435</v>
          </cell>
          <cell r="P77">
            <v>778</v>
          </cell>
          <cell r="Q77">
            <v>1563</v>
          </cell>
          <cell r="R77">
            <v>333</v>
          </cell>
          <cell r="S77">
            <v>0</v>
          </cell>
          <cell r="T77">
            <v>0</v>
          </cell>
          <cell r="U77">
            <v>644</v>
          </cell>
          <cell r="V77">
            <v>218</v>
          </cell>
          <cell r="W77">
            <v>0</v>
          </cell>
          <cell r="X77">
            <v>165</v>
          </cell>
          <cell r="Y77">
            <v>0</v>
          </cell>
          <cell r="Z77">
            <v>0</v>
          </cell>
          <cell r="AA77">
            <v>24258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  <sheetName val="ΔΔΕ"/>
      <sheetName val="data-1"/>
      <sheetName val="ΔΙΕΥΘΥΝΣΕΙΣ ΔΒΑΘΜΙΑΣ ΕΚΠ."/>
    </sheetNames>
    <sheetDataSet>
      <sheetData sheetId="0" refreshError="1">
        <row r="2">
          <cell r="A2" t="str">
            <v>888</v>
          </cell>
          <cell r="B2" t="str">
            <v>ΑΣΤΥΠΑΛΑΙΑ</v>
          </cell>
        </row>
        <row r="3">
          <cell r="A3" t="str">
            <v>999</v>
          </cell>
          <cell r="B3" t="str">
            <v>ΚΑΡΠΑΘΟΣ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  <sheetName val="ΔΔΕ"/>
      <sheetName val="data-1"/>
    </sheetNames>
    <sheetDataSet>
      <sheetData sheetId="0">
        <row r="2">
          <cell r="A2" t="str">
            <v>888</v>
          </cell>
          <cell r="B2" t="str">
            <v>ΑΣΤΥΠΑΛΑΙΑ</v>
          </cell>
        </row>
        <row r="3">
          <cell r="A3" t="str">
            <v>999</v>
          </cell>
          <cell r="B3" t="str">
            <v>ΚΑΡΠΑΘΟΣ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</sheetNames>
    <sheetDataSet>
      <sheetData sheetId="0">
        <row r="6">
          <cell r="A6" t="str">
            <v>201</v>
          </cell>
          <cell r="B6" t="str">
            <v>201 - Α ΑΘΗΝΑΣ</v>
          </cell>
          <cell r="C6">
            <v>106</v>
          </cell>
          <cell r="D6">
            <v>133</v>
          </cell>
          <cell r="E6">
            <v>67</v>
          </cell>
          <cell r="F6">
            <v>24</v>
          </cell>
          <cell r="G6">
            <v>43</v>
          </cell>
          <cell r="H6">
            <v>8</v>
          </cell>
          <cell r="I6">
            <v>26</v>
          </cell>
          <cell r="J6">
            <v>84</v>
          </cell>
          <cell r="K6">
            <v>9</v>
          </cell>
          <cell r="L6">
            <v>12</v>
          </cell>
          <cell r="M6">
            <v>67</v>
          </cell>
          <cell r="N6">
            <v>18</v>
          </cell>
          <cell r="P6">
            <v>76</v>
          </cell>
          <cell r="Q6">
            <v>24</v>
          </cell>
          <cell r="S6">
            <v>54</v>
          </cell>
        </row>
        <row r="7">
          <cell r="A7" t="str">
            <v>210</v>
          </cell>
          <cell r="B7" t="str">
            <v>210 - Β ΑΘΗΝΑΣ</v>
          </cell>
          <cell r="C7">
            <v>8</v>
          </cell>
          <cell r="D7">
            <v>96</v>
          </cell>
          <cell r="E7">
            <v>25</v>
          </cell>
          <cell r="F7">
            <v>16</v>
          </cell>
          <cell r="G7">
            <v>21</v>
          </cell>
          <cell r="H7">
            <v>8</v>
          </cell>
          <cell r="I7">
            <v>13</v>
          </cell>
          <cell r="J7">
            <v>45</v>
          </cell>
          <cell r="K7">
            <v>5</v>
          </cell>
          <cell r="L7">
            <v>12</v>
          </cell>
          <cell r="M7">
            <v>27</v>
          </cell>
          <cell r="N7">
            <v>12</v>
          </cell>
          <cell r="P7">
            <v>32</v>
          </cell>
          <cell r="Q7">
            <v>8</v>
          </cell>
        </row>
        <row r="8">
          <cell r="A8" t="str">
            <v>215</v>
          </cell>
          <cell r="B8" t="str">
            <v>215 - Γ ΑΘΗΝΑΣ</v>
          </cell>
          <cell r="C8">
            <v>13</v>
          </cell>
          <cell r="D8">
            <v>124</v>
          </cell>
          <cell r="E8">
            <v>56</v>
          </cell>
          <cell r="F8">
            <v>35</v>
          </cell>
          <cell r="G8">
            <v>38</v>
          </cell>
          <cell r="H8">
            <v>3</v>
          </cell>
          <cell r="I8">
            <v>41</v>
          </cell>
          <cell r="J8">
            <v>30</v>
          </cell>
          <cell r="K8">
            <v>3</v>
          </cell>
          <cell r="L8">
            <v>11</v>
          </cell>
          <cell r="M8">
            <v>80</v>
          </cell>
          <cell r="N8">
            <v>10</v>
          </cell>
          <cell r="P8">
            <v>60</v>
          </cell>
          <cell r="Q8">
            <v>7</v>
          </cell>
        </row>
        <row r="9">
          <cell r="A9" t="str">
            <v>221</v>
          </cell>
          <cell r="B9" t="str">
            <v>221 - Δ ΑΘΗΝΑΣ</v>
          </cell>
          <cell r="C9">
            <v>6</v>
          </cell>
          <cell r="D9">
            <v>71</v>
          </cell>
          <cell r="E9">
            <v>30</v>
          </cell>
          <cell r="F9">
            <v>5</v>
          </cell>
          <cell r="G9">
            <v>20</v>
          </cell>
          <cell r="H9">
            <v>6</v>
          </cell>
          <cell r="I9">
            <v>16</v>
          </cell>
          <cell r="J9">
            <v>48</v>
          </cell>
          <cell r="K9">
            <v>5</v>
          </cell>
          <cell r="L9">
            <v>15</v>
          </cell>
          <cell r="M9">
            <v>61</v>
          </cell>
          <cell r="N9">
            <v>14</v>
          </cell>
          <cell r="P9">
            <v>28</v>
          </cell>
          <cell r="Q9">
            <v>6</v>
          </cell>
        </row>
        <row r="10">
          <cell r="A10" t="str">
            <v>224</v>
          </cell>
          <cell r="B10" t="str">
            <v>224 - ΑΝΑΤΟΛΙΚΗΣ ΑΤΤΙΚΗΣ</v>
          </cell>
          <cell r="C10">
            <v>6</v>
          </cell>
          <cell r="D10">
            <v>71</v>
          </cell>
          <cell r="E10">
            <v>15</v>
          </cell>
          <cell r="F10">
            <v>4</v>
          </cell>
          <cell r="G10">
            <v>2</v>
          </cell>
          <cell r="H10">
            <v>1</v>
          </cell>
          <cell r="I10">
            <v>6</v>
          </cell>
          <cell r="J10">
            <v>10</v>
          </cell>
          <cell r="L10">
            <v>5</v>
          </cell>
          <cell r="M10">
            <v>3</v>
          </cell>
          <cell r="P10">
            <v>11</v>
          </cell>
          <cell r="Q10">
            <v>2</v>
          </cell>
        </row>
        <row r="11">
          <cell r="A11" t="str">
            <v>230</v>
          </cell>
          <cell r="B11" t="str">
            <v>230 - ΠΕΙΡΑΙΑ</v>
          </cell>
          <cell r="C11">
            <v>17</v>
          </cell>
          <cell r="D11">
            <v>76</v>
          </cell>
          <cell r="E11">
            <v>33</v>
          </cell>
          <cell r="F11">
            <v>41</v>
          </cell>
          <cell r="G11">
            <v>32</v>
          </cell>
          <cell r="H11">
            <v>5</v>
          </cell>
          <cell r="I11">
            <v>40</v>
          </cell>
          <cell r="J11">
            <v>19</v>
          </cell>
          <cell r="L11">
            <v>21</v>
          </cell>
          <cell r="M11">
            <v>50</v>
          </cell>
          <cell r="N11">
            <v>3</v>
          </cell>
          <cell r="P11">
            <v>30</v>
          </cell>
          <cell r="Q11">
            <v>13</v>
          </cell>
        </row>
        <row r="12">
          <cell r="A12" t="str">
            <v>236</v>
          </cell>
          <cell r="B12" t="str">
            <v>236 - ΛΕΣΒΟΥ</v>
          </cell>
          <cell r="C12">
            <v>20</v>
          </cell>
          <cell r="D12">
            <v>102</v>
          </cell>
          <cell r="E12">
            <v>35</v>
          </cell>
          <cell r="F12">
            <v>17</v>
          </cell>
          <cell r="G12">
            <v>26</v>
          </cell>
          <cell r="H12">
            <v>5</v>
          </cell>
          <cell r="I12">
            <v>18</v>
          </cell>
          <cell r="J12">
            <v>43</v>
          </cell>
          <cell r="K12">
            <v>1</v>
          </cell>
          <cell r="L12">
            <v>3</v>
          </cell>
          <cell r="M12">
            <v>14</v>
          </cell>
          <cell r="N12">
            <v>3</v>
          </cell>
          <cell r="P12">
            <v>8</v>
          </cell>
          <cell r="S12">
            <v>7</v>
          </cell>
        </row>
        <row r="13">
          <cell r="A13" t="str">
            <v>237</v>
          </cell>
          <cell r="B13" t="str">
            <v>237 - ΣΑΜΟΥ</v>
          </cell>
          <cell r="C13">
            <v>12</v>
          </cell>
          <cell r="D13">
            <v>71</v>
          </cell>
          <cell r="E13">
            <v>16</v>
          </cell>
          <cell r="F13">
            <v>16</v>
          </cell>
          <cell r="G13">
            <v>1</v>
          </cell>
          <cell r="I13">
            <v>20</v>
          </cell>
          <cell r="J13">
            <v>46</v>
          </cell>
          <cell r="K13">
            <v>7</v>
          </cell>
          <cell r="L13">
            <v>3</v>
          </cell>
          <cell r="M13">
            <v>4</v>
          </cell>
          <cell r="P13">
            <v>2</v>
          </cell>
        </row>
        <row r="14">
          <cell r="A14" t="str">
            <v>238</v>
          </cell>
          <cell r="B14" t="str">
            <v>238 - ΧΙΟΥ</v>
          </cell>
          <cell r="C14">
            <v>28</v>
          </cell>
          <cell r="D14">
            <v>81</v>
          </cell>
          <cell r="E14">
            <v>20</v>
          </cell>
          <cell r="F14">
            <v>25</v>
          </cell>
          <cell r="G14">
            <v>40</v>
          </cell>
          <cell r="H14">
            <v>5</v>
          </cell>
          <cell r="I14">
            <v>3</v>
          </cell>
          <cell r="J14">
            <v>21</v>
          </cell>
          <cell r="K14">
            <v>4</v>
          </cell>
          <cell r="L14">
            <v>9</v>
          </cell>
          <cell r="M14">
            <v>19</v>
          </cell>
          <cell r="N14">
            <v>2</v>
          </cell>
          <cell r="P14">
            <v>12</v>
          </cell>
          <cell r="Q14">
            <v>1</v>
          </cell>
        </row>
        <row r="15">
          <cell r="A15" t="str">
            <v>239</v>
          </cell>
          <cell r="B15" t="str">
            <v>239 - ΣΥΡΟΥ</v>
          </cell>
          <cell r="C15">
            <v>8</v>
          </cell>
          <cell r="D15">
            <v>55</v>
          </cell>
          <cell r="E15">
            <v>11</v>
          </cell>
          <cell r="F15">
            <v>2</v>
          </cell>
          <cell r="G15">
            <v>3</v>
          </cell>
          <cell r="H15">
            <v>1</v>
          </cell>
          <cell r="I15">
            <v>14</v>
          </cell>
          <cell r="J15">
            <v>6</v>
          </cell>
          <cell r="L15">
            <v>4</v>
          </cell>
          <cell r="M15">
            <v>19</v>
          </cell>
          <cell r="N15">
            <v>2</v>
          </cell>
          <cell r="P15">
            <v>4</v>
          </cell>
        </row>
        <row r="16">
          <cell r="A16" t="str">
            <v>244</v>
          </cell>
          <cell r="B16" t="str">
            <v>244 - ΡΟΔΟΥ</v>
          </cell>
          <cell r="C16">
            <v>39</v>
          </cell>
          <cell r="D16">
            <v>27</v>
          </cell>
          <cell r="E16">
            <v>8</v>
          </cell>
          <cell r="F16">
            <v>9</v>
          </cell>
          <cell r="G16">
            <v>11</v>
          </cell>
          <cell r="I16">
            <v>83</v>
          </cell>
          <cell r="J16">
            <v>107</v>
          </cell>
          <cell r="K16">
            <v>7</v>
          </cell>
          <cell r="L16">
            <v>7</v>
          </cell>
          <cell r="M16">
            <v>16</v>
          </cell>
          <cell r="N16">
            <v>5</v>
          </cell>
          <cell r="Q16">
            <v>3</v>
          </cell>
          <cell r="S16">
            <v>13</v>
          </cell>
        </row>
        <row r="17">
          <cell r="A17" t="str">
            <v>245</v>
          </cell>
          <cell r="B17" t="str">
            <v>245 - ΚΩ</v>
          </cell>
          <cell r="C17">
            <v>1</v>
          </cell>
          <cell r="D17">
            <v>50</v>
          </cell>
          <cell r="E17">
            <v>28</v>
          </cell>
          <cell r="F17">
            <v>15</v>
          </cell>
          <cell r="G17">
            <v>24</v>
          </cell>
          <cell r="I17">
            <v>24</v>
          </cell>
          <cell r="J17">
            <v>80</v>
          </cell>
          <cell r="K17">
            <v>5</v>
          </cell>
          <cell r="L17">
            <v>6</v>
          </cell>
          <cell r="M17">
            <v>9</v>
          </cell>
          <cell r="N17">
            <v>3</v>
          </cell>
          <cell r="P17">
            <v>2</v>
          </cell>
          <cell r="Q17">
            <v>1</v>
          </cell>
        </row>
        <row r="18">
          <cell r="A18" t="str">
            <v>249</v>
          </cell>
          <cell r="B18" t="str">
            <v>249 - ΑΧΑΪΑΣ</v>
          </cell>
          <cell r="C18">
            <v>33</v>
          </cell>
          <cell r="D18">
            <v>120</v>
          </cell>
          <cell r="E18">
            <v>40</v>
          </cell>
          <cell r="F18">
            <v>25</v>
          </cell>
          <cell r="G18">
            <v>71</v>
          </cell>
          <cell r="H18">
            <v>10</v>
          </cell>
          <cell r="I18">
            <v>30</v>
          </cell>
          <cell r="J18">
            <v>76</v>
          </cell>
          <cell r="K18">
            <v>4</v>
          </cell>
          <cell r="L18">
            <v>17</v>
          </cell>
          <cell r="M18">
            <v>86</v>
          </cell>
          <cell r="N18">
            <v>12</v>
          </cell>
          <cell r="P18">
            <v>14</v>
          </cell>
          <cell r="Q18">
            <v>1</v>
          </cell>
        </row>
        <row r="19">
          <cell r="A19" t="str">
            <v>254</v>
          </cell>
          <cell r="B19" t="str">
            <v>254 - ΔΙΕΥΘΥΝΣΗ Δ.Ε. ΚΕΦΑΛΛΗΝΙΑΣ</v>
          </cell>
          <cell r="C19">
            <v>14</v>
          </cell>
          <cell r="D19">
            <v>18</v>
          </cell>
          <cell r="E19">
            <v>8</v>
          </cell>
          <cell r="F19">
            <v>3</v>
          </cell>
          <cell r="G19">
            <v>5</v>
          </cell>
          <cell r="H19">
            <v>1</v>
          </cell>
          <cell r="I19">
            <v>11</v>
          </cell>
          <cell r="J19">
            <v>18</v>
          </cell>
          <cell r="K19">
            <v>1</v>
          </cell>
          <cell r="L19">
            <v>11</v>
          </cell>
          <cell r="M19">
            <v>31</v>
          </cell>
          <cell r="N19">
            <v>10</v>
          </cell>
          <cell r="P19">
            <v>1</v>
          </cell>
        </row>
        <row r="20">
          <cell r="A20" t="str">
            <v>257</v>
          </cell>
          <cell r="B20" t="str">
            <v>257 - ΜΕΣΣΗΝΙΑΣ</v>
          </cell>
          <cell r="C20">
            <v>15</v>
          </cell>
          <cell r="D20">
            <v>42</v>
          </cell>
          <cell r="E20">
            <v>8</v>
          </cell>
          <cell r="F20">
            <v>12</v>
          </cell>
          <cell r="G20">
            <v>13</v>
          </cell>
          <cell r="H20">
            <v>2</v>
          </cell>
          <cell r="I20">
            <v>6</v>
          </cell>
          <cell r="J20">
            <v>15</v>
          </cell>
          <cell r="K20">
            <v>2</v>
          </cell>
          <cell r="L20">
            <v>10</v>
          </cell>
          <cell r="M20">
            <v>35</v>
          </cell>
          <cell r="N20">
            <v>4</v>
          </cell>
          <cell r="P20">
            <v>4</v>
          </cell>
        </row>
        <row r="21">
          <cell r="A21" t="str">
            <v>259</v>
          </cell>
          <cell r="B21" t="str">
            <v>259 - ΑΡΚΑΔΙΑΣ</v>
          </cell>
          <cell r="C21">
            <v>22</v>
          </cell>
          <cell r="D21">
            <v>147</v>
          </cell>
          <cell r="E21">
            <v>34</v>
          </cell>
          <cell r="F21">
            <v>24</v>
          </cell>
          <cell r="G21">
            <v>40</v>
          </cell>
          <cell r="H21">
            <v>5</v>
          </cell>
          <cell r="I21">
            <v>52</v>
          </cell>
          <cell r="J21">
            <v>41</v>
          </cell>
          <cell r="K21">
            <v>1</v>
          </cell>
          <cell r="L21">
            <v>5</v>
          </cell>
          <cell r="M21">
            <v>29</v>
          </cell>
          <cell r="N21">
            <v>12</v>
          </cell>
          <cell r="P21">
            <v>22</v>
          </cell>
          <cell r="Q21">
            <v>4</v>
          </cell>
        </row>
        <row r="22">
          <cell r="A22" t="str">
            <v>263</v>
          </cell>
          <cell r="B22" t="str">
            <v>263 - ΑΙΤΩΛΟΑΚΑΡΝΑΝΙΑΣ (ΜΕΣΟΛΟΓΓΙ)</v>
          </cell>
          <cell r="C22">
            <v>12</v>
          </cell>
          <cell r="D22">
            <v>138</v>
          </cell>
          <cell r="E22">
            <v>16</v>
          </cell>
          <cell r="F22">
            <v>28</v>
          </cell>
          <cell r="G22">
            <v>20</v>
          </cell>
          <cell r="H22">
            <v>6</v>
          </cell>
          <cell r="I22">
            <v>15</v>
          </cell>
          <cell r="J22">
            <v>87</v>
          </cell>
          <cell r="L22">
            <v>9</v>
          </cell>
          <cell r="M22">
            <v>45</v>
          </cell>
          <cell r="N22">
            <v>2</v>
          </cell>
          <cell r="P22">
            <v>5</v>
          </cell>
          <cell r="Q22">
            <v>1</v>
          </cell>
        </row>
        <row r="23">
          <cell r="A23" t="str">
            <v>267</v>
          </cell>
          <cell r="B23" t="str">
            <v>267 - ΙΩΑΝΝΙΝΩΝ</v>
          </cell>
          <cell r="C23">
            <v>4</v>
          </cell>
          <cell r="D23">
            <v>84</v>
          </cell>
          <cell r="E23">
            <v>22</v>
          </cell>
          <cell r="F23">
            <v>17</v>
          </cell>
          <cell r="G23">
            <v>39</v>
          </cell>
          <cell r="I23">
            <v>29</v>
          </cell>
          <cell r="J23">
            <v>105</v>
          </cell>
          <cell r="K23">
            <v>12</v>
          </cell>
          <cell r="L23">
            <v>1</v>
          </cell>
          <cell r="M23">
            <v>45</v>
          </cell>
          <cell r="N23">
            <v>9</v>
          </cell>
          <cell r="P23">
            <v>43</v>
          </cell>
          <cell r="Q23">
            <v>5</v>
          </cell>
        </row>
        <row r="24">
          <cell r="A24" t="str">
            <v>270</v>
          </cell>
          <cell r="B24" t="str">
            <v>270 - ΠΡΕΒΕΖΑΣ</v>
          </cell>
          <cell r="C24">
            <v>45</v>
          </cell>
          <cell r="D24">
            <v>71</v>
          </cell>
          <cell r="E24">
            <v>10</v>
          </cell>
          <cell r="F24">
            <v>51</v>
          </cell>
          <cell r="G24">
            <v>61</v>
          </cell>
          <cell r="H24">
            <v>1</v>
          </cell>
          <cell r="I24">
            <v>17</v>
          </cell>
          <cell r="J24">
            <v>46</v>
          </cell>
          <cell r="K24">
            <v>1</v>
          </cell>
          <cell r="L24">
            <v>18</v>
          </cell>
          <cell r="M24">
            <v>30</v>
          </cell>
          <cell r="N24">
            <v>6</v>
          </cell>
          <cell r="P24">
            <v>2</v>
          </cell>
        </row>
        <row r="25">
          <cell r="A25" t="str">
            <v>272</v>
          </cell>
          <cell r="B25" t="str">
            <v>272 - ΚΕΡΚΥΡΑΣ</v>
          </cell>
          <cell r="C25">
            <v>18</v>
          </cell>
          <cell r="D25">
            <v>101</v>
          </cell>
          <cell r="E25">
            <v>20</v>
          </cell>
          <cell r="F25">
            <v>33</v>
          </cell>
          <cell r="G25">
            <v>27</v>
          </cell>
          <cell r="I25">
            <v>31</v>
          </cell>
          <cell r="J25">
            <v>55</v>
          </cell>
          <cell r="K25">
            <v>1</v>
          </cell>
          <cell r="L25">
            <v>29</v>
          </cell>
          <cell r="M25">
            <v>52</v>
          </cell>
          <cell r="N25">
            <v>3</v>
          </cell>
          <cell r="P25">
            <v>15</v>
          </cell>
          <cell r="Q25">
            <v>4</v>
          </cell>
        </row>
        <row r="26">
          <cell r="A26" t="str">
            <v>273</v>
          </cell>
          <cell r="B26" t="str">
            <v>273 - ΕΥΒΟΙΑΣ</v>
          </cell>
          <cell r="C26">
            <v>10</v>
          </cell>
          <cell r="D26">
            <v>90</v>
          </cell>
          <cell r="E26">
            <v>30</v>
          </cell>
          <cell r="F26">
            <v>5</v>
          </cell>
          <cell r="G26">
            <v>30</v>
          </cell>
          <cell r="H26">
            <v>4</v>
          </cell>
          <cell r="I26">
            <v>5</v>
          </cell>
          <cell r="J26">
            <v>10</v>
          </cell>
          <cell r="L26">
            <v>12</v>
          </cell>
          <cell r="M26">
            <v>15</v>
          </cell>
          <cell r="N26">
            <v>3</v>
          </cell>
          <cell r="P26">
            <v>12</v>
          </cell>
          <cell r="Q26">
            <v>1</v>
          </cell>
        </row>
        <row r="27">
          <cell r="A27" t="str">
            <v>275</v>
          </cell>
          <cell r="B27" t="str">
            <v>275 - ΒΟΙΩΤΙΑΣ (ΛΕΙΒΑΔΙΑ)</v>
          </cell>
          <cell r="C27">
            <v>47</v>
          </cell>
          <cell r="D27">
            <v>173</v>
          </cell>
          <cell r="E27">
            <v>26</v>
          </cell>
          <cell r="F27">
            <v>24</v>
          </cell>
          <cell r="G27">
            <v>48</v>
          </cell>
          <cell r="H27">
            <v>9</v>
          </cell>
          <cell r="I27">
            <v>15</v>
          </cell>
          <cell r="J27">
            <v>10</v>
          </cell>
          <cell r="L27">
            <v>7</v>
          </cell>
          <cell r="M27">
            <v>21</v>
          </cell>
          <cell r="N27">
            <v>1</v>
          </cell>
          <cell r="P27">
            <v>4</v>
          </cell>
        </row>
        <row r="28">
          <cell r="A28" t="str">
            <v>278</v>
          </cell>
          <cell r="B28" t="str">
            <v>278 - ΦΘΙΩΤΙΔΑΣ (ΛΑΜΙΑ)</v>
          </cell>
          <cell r="C28">
            <v>7</v>
          </cell>
          <cell r="D28">
            <v>207</v>
          </cell>
          <cell r="E28">
            <v>36</v>
          </cell>
          <cell r="F28">
            <v>25</v>
          </cell>
          <cell r="G28">
            <v>37</v>
          </cell>
          <cell r="H28">
            <v>3</v>
          </cell>
          <cell r="I28">
            <v>28</v>
          </cell>
          <cell r="J28">
            <v>19</v>
          </cell>
          <cell r="K28">
            <v>2</v>
          </cell>
          <cell r="L28">
            <v>4</v>
          </cell>
          <cell r="M28">
            <v>6</v>
          </cell>
          <cell r="P28">
            <v>9</v>
          </cell>
          <cell r="Q28">
            <v>2</v>
          </cell>
        </row>
        <row r="29">
          <cell r="A29" t="str">
            <v>281</v>
          </cell>
          <cell r="B29" t="str">
            <v>281 - ΛΑΡΙΣΑΣ</v>
          </cell>
          <cell r="C29">
            <v>24</v>
          </cell>
          <cell r="D29">
            <v>150</v>
          </cell>
          <cell r="E29">
            <v>23</v>
          </cell>
          <cell r="F29">
            <v>32</v>
          </cell>
          <cell r="G29">
            <v>66</v>
          </cell>
          <cell r="H29">
            <v>6</v>
          </cell>
          <cell r="I29">
            <v>39</v>
          </cell>
          <cell r="J29">
            <v>48</v>
          </cell>
          <cell r="K29">
            <v>1</v>
          </cell>
          <cell r="L29">
            <v>7</v>
          </cell>
          <cell r="M29">
            <v>33</v>
          </cell>
          <cell r="N29">
            <v>5</v>
          </cell>
          <cell r="P29">
            <v>64</v>
          </cell>
          <cell r="Q29">
            <v>9</v>
          </cell>
        </row>
        <row r="30">
          <cell r="A30" t="str">
            <v>284</v>
          </cell>
          <cell r="B30" t="str">
            <v>284 - ΜΑΓΝΗΣΙΑΣ</v>
          </cell>
          <cell r="C30">
            <v>48</v>
          </cell>
          <cell r="D30">
            <v>193</v>
          </cell>
          <cell r="E30">
            <v>32</v>
          </cell>
          <cell r="F30">
            <v>26</v>
          </cell>
          <cell r="G30">
            <v>6</v>
          </cell>
          <cell r="I30">
            <v>18</v>
          </cell>
          <cell r="J30">
            <v>25</v>
          </cell>
          <cell r="K30">
            <v>5</v>
          </cell>
          <cell r="L30">
            <v>7</v>
          </cell>
          <cell r="M30">
            <v>40</v>
          </cell>
          <cell r="N30">
            <v>2</v>
          </cell>
          <cell r="P30">
            <v>27</v>
          </cell>
          <cell r="Q30">
            <v>8</v>
          </cell>
        </row>
        <row r="31">
          <cell r="A31" t="str">
            <v>289</v>
          </cell>
          <cell r="B31" t="str">
            <v>289 - ΤΡΙΚΑΛΩΝ</v>
          </cell>
          <cell r="C31">
            <v>11</v>
          </cell>
          <cell r="D31">
            <v>81</v>
          </cell>
          <cell r="E31">
            <v>34</v>
          </cell>
          <cell r="F31">
            <v>16</v>
          </cell>
          <cell r="G31">
            <v>16</v>
          </cell>
          <cell r="H31">
            <v>2</v>
          </cell>
          <cell r="I31">
            <v>4</v>
          </cell>
          <cell r="J31">
            <v>27</v>
          </cell>
          <cell r="K31">
            <v>4</v>
          </cell>
          <cell r="L31">
            <v>10</v>
          </cell>
          <cell r="M31">
            <v>19</v>
          </cell>
          <cell r="P31">
            <v>9</v>
          </cell>
          <cell r="Q31">
            <v>2</v>
          </cell>
        </row>
        <row r="32">
          <cell r="A32" t="str">
            <v>291</v>
          </cell>
          <cell r="B32" t="str">
            <v>291 - ΚΟΖΑΝΗΣ</v>
          </cell>
          <cell r="C32">
            <v>42</v>
          </cell>
          <cell r="D32">
            <v>400</v>
          </cell>
          <cell r="E32">
            <v>57</v>
          </cell>
          <cell r="F32">
            <v>27</v>
          </cell>
          <cell r="G32">
            <v>48</v>
          </cell>
          <cell r="H32">
            <v>10</v>
          </cell>
          <cell r="I32">
            <v>33</v>
          </cell>
          <cell r="J32">
            <v>41</v>
          </cell>
          <cell r="K32">
            <v>2</v>
          </cell>
          <cell r="L32">
            <v>23</v>
          </cell>
          <cell r="M32">
            <v>20</v>
          </cell>
          <cell r="N32">
            <v>3</v>
          </cell>
          <cell r="P32">
            <v>14</v>
          </cell>
          <cell r="Q32">
            <v>3</v>
          </cell>
        </row>
        <row r="33">
          <cell r="A33" t="str">
            <v>293</v>
          </cell>
          <cell r="B33" t="str">
            <v>293 - ΚΑΣΤΟΡΙΑΣ</v>
          </cell>
          <cell r="C33">
            <v>2</v>
          </cell>
          <cell r="D33">
            <v>100</v>
          </cell>
          <cell r="E33">
            <v>30</v>
          </cell>
          <cell r="F33">
            <v>4</v>
          </cell>
          <cell r="G33">
            <v>12</v>
          </cell>
          <cell r="H33">
            <v>11</v>
          </cell>
          <cell r="I33">
            <v>13</v>
          </cell>
          <cell r="J33">
            <v>21</v>
          </cell>
          <cell r="K33">
            <v>2</v>
          </cell>
          <cell r="L33">
            <v>3</v>
          </cell>
          <cell r="M33">
            <v>6</v>
          </cell>
          <cell r="N33">
            <v>1</v>
          </cell>
          <cell r="P33">
            <v>8</v>
          </cell>
          <cell r="Q33">
            <v>2</v>
          </cell>
        </row>
        <row r="34">
          <cell r="A34" t="str">
            <v>295</v>
          </cell>
          <cell r="B34" t="str">
            <v>295 - ΠΙΕΡΙΑΣ</v>
          </cell>
          <cell r="C34">
            <v>45</v>
          </cell>
          <cell r="D34">
            <v>163</v>
          </cell>
          <cell r="E34">
            <v>7</v>
          </cell>
          <cell r="F34">
            <v>12</v>
          </cell>
          <cell r="G34">
            <v>9</v>
          </cell>
          <cell r="I34">
            <v>13</v>
          </cell>
          <cell r="J34">
            <v>21</v>
          </cell>
          <cell r="K34">
            <v>1</v>
          </cell>
          <cell r="L34">
            <v>5</v>
          </cell>
          <cell r="M34">
            <v>8</v>
          </cell>
          <cell r="P34">
            <v>11</v>
          </cell>
          <cell r="Q34">
            <v>1</v>
          </cell>
        </row>
        <row r="35">
          <cell r="A35" t="str">
            <v>299</v>
          </cell>
          <cell r="B35" t="str">
            <v>299 - ΠΕΛΛΑΣ (ΕΔΕΣΣΑ)</v>
          </cell>
          <cell r="C35">
            <v>39</v>
          </cell>
          <cell r="D35">
            <v>435</v>
          </cell>
          <cell r="E35">
            <v>70</v>
          </cell>
          <cell r="F35">
            <v>46</v>
          </cell>
          <cell r="G35">
            <v>39</v>
          </cell>
          <cell r="H35">
            <v>6</v>
          </cell>
          <cell r="I35">
            <v>17</v>
          </cell>
          <cell r="J35">
            <v>76</v>
          </cell>
          <cell r="K35">
            <v>1</v>
          </cell>
          <cell r="M35">
            <v>3</v>
          </cell>
          <cell r="N35">
            <v>3</v>
          </cell>
          <cell r="P35">
            <v>5</v>
          </cell>
        </row>
        <row r="36">
          <cell r="A36" t="str">
            <v>301</v>
          </cell>
          <cell r="B36" t="str">
            <v>301 - ΑΝΑΤ. ΘΕΣΣΑΛΟΝΙΚΗΣ</v>
          </cell>
          <cell r="C36">
            <v>60</v>
          </cell>
          <cell r="D36">
            <v>409</v>
          </cell>
          <cell r="E36">
            <v>85</v>
          </cell>
          <cell r="F36">
            <v>75</v>
          </cell>
          <cell r="G36">
            <v>63</v>
          </cell>
          <cell r="H36">
            <v>9</v>
          </cell>
          <cell r="I36">
            <v>82</v>
          </cell>
          <cell r="J36">
            <v>106</v>
          </cell>
          <cell r="K36">
            <v>13</v>
          </cell>
          <cell r="L36">
            <v>26</v>
          </cell>
          <cell r="M36">
            <v>129</v>
          </cell>
          <cell r="N36">
            <v>15</v>
          </cell>
          <cell r="P36">
            <v>113</v>
          </cell>
          <cell r="Q36">
            <v>13</v>
          </cell>
          <cell r="S36">
            <v>31</v>
          </cell>
        </row>
        <row r="37">
          <cell r="A37" t="str">
            <v>305</v>
          </cell>
          <cell r="B37" t="str">
            <v>305 - ΔΥΤ. ΘΕΣΣΑΛΟΝΙΚΗΣ</v>
          </cell>
          <cell r="C37">
            <v>28</v>
          </cell>
          <cell r="D37">
            <v>389</v>
          </cell>
          <cell r="E37">
            <v>73</v>
          </cell>
          <cell r="F37">
            <v>42</v>
          </cell>
          <cell r="G37">
            <v>44</v>
          </cell>
          <cell r="H37">
            <v>10</v>
          </cell>
          <cell r="I37">
            <v>83</v>
          </cell>
          <cell r="J37">
            <v>69</v>
          </cell>
          <cell r="K37">
            <v>7</v>
          </cell>
          <cell r="L37">
            <v>17</v>
          </cell>
          <cell r="M37">
            <v>30</v>
          </cell>
          <cell r="N37">
            <v>2</v>
          </cell>
          <cell r="P37">
            <v>26</v>
          </cell>
          <cell r="Q37">
            <v>6</v>
          </cell>
        </row>
        <row r="38">
          <cell r="A38" t="str">
            <v>313</v>
          </cell>
          <cell r="B38" t="str">
            <v>313 - ΚΑΒΑΛΑΣ</v>
          </cell>
          <cell r="C38">
            <v>19</v>
          </cell>
          <cell r="D38">
            <v>201</v>
          </cell>
          <cell r="E38">
            <v>26</v>
          </cell>
          <cell r="F38">
            <v>25</v>
          </cell>
          <cell r="G38">
            <v>44</v>
          </cell>
          <cell r="H38">
            <v>8</v>
          </cell>
          <cell r="I38">
            <v>31</v>
          </cell>
          <cell r="J38">
            <v>113</v>
          </cell>
          <cell r="K38">
            <v>5</v>
          </cell>
          <cell r="L38">
            <v>4</v>
          </cell>
          <cell r="M38">
            <v>17</v>
          </cell>
          <cell r="P38">
            <v>41</v>
          </cell>
          <cell r="Q38">
            <v>9</v>
          </cell>
        </row>
        <row r="39">
          <cell r="A39" t="str">
            <v>316</v>
          </cell>
          <cell r="B39" t="str">
            <v>316 - ΡΟΔΟΠΗΣ</v>
          </cell>
          <cell r="C39">
            <v>17</v>
          </cell>
          <cell r="D39">
            <v>91</v>
          </cell>
          <cell r="E39">
            <v>22</v>
          </cell>
          <cell r="F39">
            <v>13</v>
          </cell>
          <cell r="G39">
            <v>8</v>
          </cell>
          <cell r="H39">
            <v>1</v>
          </cell>
          <cell r="I39">
            <v>3</v>
          </cell>
          <cell r="J39">
            <v>44</v>
          </cell>
          <cell r="K39">
            <v>3</v>
          </cell>
          <cell r="L39">
            <v>9</v>
          </cell>
          <cell r="M39">
            <v>17</v>
          </cell>
          <cell r="N39">
            <v>7</v>
          </cell>
          <cell r="P39">
            <v>16</v>
          </cell>
          <cell r="Q39">
            <v>3</v>
          </cell>
          <cell r="S39">
            <v>42</v>
          </cell>
        </row>
        <row r="40">
          <cell r="A40" t="str">
            <v>317</v>
          </cell>
          <cell r="B40" t="str">
            <v>317 - ΕΒΡΟΥ (ΑΛΕΞΑΝΔΡΟΥΠΟΛΗ)</v>
          </cell>
          <cell r="C40">
            <v>3</v>
          </cell>
          <cell r="D40">
            <v>134</v>
          </cell>
          <cell r="E40">
            <v>16</v>
          </cell>
          <cell r="F40">
            <v>3</v>
          </cell>
          <cell r="G40">
            <v>14</v>
          </cell>
          <cell r="H40">
            <v>4</v>
          </cell>
          <cell r="I40">
            <v>10</v>
          </cell>
          <cell r="J40">
            <v>68</v>
          </cell>
          <cell r="K40">
            <v>2</v>
          </cell>
          <cell r="L40">
            <v>3</v>
          </cell>
          <cell r="M40">
            <v>14</v>
          </cell>
          <cell r="N40">
            <v>3</v>
          </cell>
          <cell r="P40">
            <v>14</v>
          </cell>
          <cell r="Q40">
            <v>2</v>
          </cell>
          <cell r="S40">
            <v>44</v>
          </cell>
        </row>
        <row r="41">
          <cell r="A41" t="str">
            <v>319</v>
          </cell>
          <cell r="B41" t="str">
            <v>319 - ΗΡΑΚΛΕΙΟΥ</v>
          </cell>
          <cell r="C41">
            <v>24</v>
          </cell>
          <cell r="D41">
            <v>141</v>
          </cell>
          <cell r="E41">
            <v>24</v>
          </cell>
          <cell r="F41">
            <v>64</v>
          </cell>
          <cell r="G41">
            <v>39</v>
          </cell>
          <cell r="H41">
            <v>7</v>
          </cell>
          <cell r="I41">
            <v>64</v>
          </cell>
          <cell r="J41">
            <v>250</v>
          </cell>
          <cell r="K41">
            <v>7</v>
          </cell>
          <cell r="L41">
            <v>18</v>
          </cell>
          <cell r="M41">
            <v>72</v>
          </cell>
          <cell r="N41">
            <v>7</v>
          </cell>
          <cell r="P41">
            <v>17</v>
          </cell>
        </row>
        <row r="42">
          <cell r="A42" t="str">
            <v>323</v>
          </cell>
          <cell r="B42" t="str">
            <v>323 - ΧΑΝΙΩΝ</v>
          </cell>
          <cell r="C42">
            <v>25</v>
          </cell>
          <cell r="D42">
            <v>58</v>
          </cell>
          <cell r="E42">
            <v>11</v>
          </cell>
          <cell r="F42">
            <v>34</v>
          </cell>
          <cell r="G42">
            <v>25</v>
          </cell>
          <cell r="H42">
            <v>1</v>
          </cell>
          <cell r="I42">
            <v>16</v>
          </cell>
          <cell r="J42">
            <v>95</v>
          </cell>
          <cell r="K42">
            <v>7</v>
          </cell>
          <cell r="L42">
            <v>3</v>
          </cell>
          <cell r="M42">
            <v>26</v>
          </cell>
          <cell r="N42">
            <v>3</v>
          </cell>
          <cell r="P42">
            <v>20</v>
          </cell>
        </row>
        <row r="43">
          <cell r="A43" t="str">
            <v>201_ΑΜΕΑ</v>
          </cell>
          <cell r="B43" t="str">
            <v>AMEA1 - ΕΞΕΤ. ΚΕΝΤΡΟ ΕΙΔΙΚΩΝ ΔΕΞ. ΑΘΗΝΑΣ</v>
          </cell>
          <cell r="C43">
            <v>4</v>
          </cell>
          <cell r="D43">
            <v>52</v>
          </cell>
          <cell r="E43">
            <v>6</v>
          </cell>
          <cell r="F43">
            <v>4</v>
          </cell>
          <cell r="G43">
            <v>9</v>
          </cell>
          <cell r="I43">
            <v>3</v>
          </cell>
          <cell r="J43">
            <v>5</v>
          </cell>
          <cell r="K43">
            <v>1</v>
          </cell>
          <cell r="L43">
            <v>1</v>
          </cell>
          <cell r="M43">
            <v>2</v>
          </cell>
          <cell r="N43">
            <v>1</v>
          </cell>
          <cell r="P43">
            <v>1</v>
          </cell>
        </row>
        <row r="44">
          <cell r="A44" t="str">
            <v>301_ΑΜΕΑ</v>
          </cell>
          <cell r="B44" t="str">
            <v>AMEA2 - ΕΞΕΤ. ΚΕΝΤΡΟ ΕΙΔΙΚΩΝ ΔΕΞ. ΘΕΣΣΑΛΟΝΙΚΗΣ</v>
          </cell>
          <cell r="C44">
            <v>4</v>
          </cell>
          <cell r="D44">
            <v>44</v>
          </cell>
          <cell r="E44">
            <v>7</v>
          </cell>
          <cell r="F44">
            <v>3</v>
          </cell>
          <cell r="G44">
            <v>3</v>
          </cell>
          <cell r="I44">
            <v>2</v>
          </cell>
          <cell r="J44">
            <v>4</v>
          </cell>
          <cell r="L44">
            <v>1</v>
          </cell>
          <cell r="M44">
            <v>2</v>
          </cell>
          <cell r="S44">
            <v>1</v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ΔΙΕΥΘΥΝΣΕΙΣ ΔΒΑΘΜΙΑΣ ΕΚΠ."/>
      <sheetName val="ΕΞΕΤ_ΚΕΝΤΡΑ_ΜΑΪΟΥ_2011"/>
      <sheetName val="(SITE)_ΕΞΕΤ_ΚΕΝΤΡΑ _ΜΑΪΟΥ_2011"/>
      <sheetName val="(ΦΟΡΕΙΣ)_ΕΞΕΤ_ΚΕΝΤΡΑ_ΜΑΪΟΥ_2011"/>
      <sheetName val="(VBI)_ΕΞΕΤ_ΚΕΝΤΡΑ_ΜΑΪΟΥ_2011"/>
      <sheetName val="Δ.Δ.Ε."/>
      <sheetName val="Αρχικά_δεδομένα"/>
    </sheetNames>
    <sheetDataSet>
      <sheetData sheetId="0">
        <row r="3">
          <cell r="A3">
            <v>201</v>
          </cell>
          <cell r="B3" t="str">
            <v>Α ΑΘΗΝΑΣ</v>
          </cell>
          <cell r="C3" t="str">
            <v xml:space="preserve">ΚΗΦΙΣΙΑΣ 16__115 26 ΑΘΗΝΑ </v>
          </cell>
          <cell r="D3" t="str">
            <v>210 5226282_210 5234796_210 5247262</v>
          </cell>
          <cell r="E3" t="str">
            <v>210 5241160</v>
          </cell>
          <cell r="F3" t="str">
            <v>mail@dide-a-ath.att.sch.gr</v>
          </cell>
        </row>
        <row r="4">
          <cell r="A4">
            <v>210</v>
          </cell>
          <cell r="B4" t="str">
            <v>Β ΑΘΗΝΑΣ</v>
          </cell>
          <cell r="C4" t="str">
            <v>ΜΕΣΟΓΕΙΩΝ 324__153 43  ΑΓ. ΠΑΡΑΣΚΕΥΗ</v>
          </cell>
          <cell r="D4" t="str">
            <v>210 6395032_210 6397273_210 6001014</v>
          </cell>
          <cell r="E4" t="str">
            <v>210 6000870</v>
          </cell>
          <cell r="F4" t="str">
            <v>mail@dide-v-ath.att.sch.gr</v>
          </cell>
        </row>
        <row r="5">
          <cell r="A5">
            <v>215</v>
          </cell>
          <cell r="B5" t="str">
            <v>Γ ΑΘΗΝΑΣ</v>
          </cell>
          <cell r="C5" t="str">
            <v>ΘΗΒΩΝ 401__122 10  ΑΙΓΑΛΕΩ</v>
          </cell>
          <cell r="D5" t="str">
            <v>210 5905640</v>
          </cell>
          <cell r="E5" t="str">
            <v>210 5907849</v>
          </cell>
          <cell r="F5" t="str">
            <v>webmaster@cdsed.att.sch.gr</v>
          </cell>
        </row>
        <row r="6">
          <cell r="A6">
            <v>221</v>
          </cell>
          <cell r="B6" t="str">
            <v>Δ ΑΘΗΝΑΣ</v>
          </cell>
          <cell r="C6" t="str">
            <v>ΟΜΗΡΟΥ 34__171 21 ΝΕΑ ΣΜΥΡΝΗ</v>
          </cell>
          <cell r="D6" t="str">
            <v>210 9318667_210 9370382</v>
          </cell>
          <cell r="E6" t="str">
            <v>210 9353223</v>
          </cell>
          <cell r="F6" t="str">
            <v>mail@dide-d-ath.att.sch.gr</v>
          </cell>
        </row>
        <row r="7">
          <cell r="A7">
            <v>224</v>
          </cell>
          <cell r="B7" t="str">
            <v>ΑΝ. ΑΤΤΙΚΗ</v>
          </cell>
          <cell r="C7" t="str">
            <v>ΗΡ. ΠΟΛΥΤΕΧΝΕΙΟΥ 9-11__153 44 ΓΕΡΑΚΑΣ</v>
          </cell>
          <cell r="D7" t="str">
            <v>210 6615862_210 6046830</v>
          </cell>
          <cell r="E7" t="str">
            <v xml:space="preserve">210 6615863 </v>
          </cell>
          <cell r="F7" t="str">
            <v>mail@dide-anatol.att.sch.gr</v>
          </cell>
        </row>
        <row r="8">
          <cell r="A8">
            <v>227</v>
          </cell>
          <cell r="B8" t="str">
            <v>ΔΥΤ. ΑΤΤΙΚΗ</v>
          </cell>
          <cell r="C8" t="str">
            <v>ΡΗΓΑ ΦΕΡΑΙΟΥ 70__102 00 ΕΛΕΥΣΙΝΑ</v>
          </cell>
          <cell r="D8" t="str">
            <v>210  5549321_210 5549406</v>
          </cell>
          <cell r="E8" t="str">
            <v>210 5549069</v>
          </cell>
          <cell r="F8" t="str">
            <v>mail@dide-dytik.att.sch.gr</v>
          </cell>
        </row>
        <row r="9">
          <cell r="A9">
            <v>230</v>
          </cell>
          <cell r="B9" t="str">
            <v>ΠΕΙΡΑΙΑΣ</v>
          </cell>
          <cell r="C9" t="str">
            <v>ΕΛ. ΒΕΝΙΖΕΛΟΥ 35__185 32 ΠΕΙΡΑΙΑΣ</v>
          </cell>
          <cell r="D9" t="str">
            <v>210  4173940_210 4118746</v>
          </cell>
          <cell r="E9" t="str">
            <v>210 4179780</v>
          </cell>
          <cell r="F9" t="str">
            <v>mail@dide-peiraia.att.sch.gr</v>
          </cell>
        </row>
        <row r="10">
          <cell r="A10">
            <v>213</v>
          </cell>
          <cell r="B10" t="str">
            <v>Β ΑΘΗΝΑΣ</v>
          </cell>
          <cell r="C10" t="str">
            <v>ΕΛ. ΑΛΑΜΕΙΝ 20__142 31 Ν. ΙΩΝΙΑ</v>
          </cell>
          <cell r="D10" t="str">
            <v>210 2710135_210 2718079</v>
          </cell>
          <cell r="E10" t="str">
            <v>210 2797834</v>
          </cell>
        </row>
        <row r="11">
          <cell r="A11">
            <v>236</v>
          </cell>
          <cell r="B11" t="str">
            <v>ΛΕΣΒΟΥ</v>
          </cell>
          <cell r="C11" t="str">
            <v>Γ. ΜΟΥΡΑ 10__811 00 ΜΥΤΙΛΗΝΗ</v>
          </cell>
          <cell r="D11" t="str">
            <v>22510 48274_22510 48241</v>
          </cell>
          <cell r="E11" t="str">
            <v>22510 48278</v>
          </cell>
          <cell r="F11" t="str">
            <v>mail@dide.les.sch.gr</v>
          </cell>
        </row>
        <row r="12">
          <cell r="A12">
            <v>334</v>
          </cell>
          <cell r="B12" t="str">
            <v>ΛΗΜΝΟΥ</v>
          </cell>
          <cell r="C12" t="str">
            <v>ΜΥΡΙΝΑ__ 814 00 ΛΗΜΝΟΣ</v>
          </cell>
          <cell r="D12" t="str">
            <v>22540 22309_22510 48241</v>
          </cell>
          <cell r="E12" t="str">
            <v>22540 24571</v>
          </cell>
        </row>
        <row r="13">
          <cell r="A13">
            <v>237</v>
          </cell>
          <cell r="B13" t="str">
            <v>ΣΑΜΟΥ</v>
          </cell>
          <cell r="C13" t="str">
            <v>ΚΑΝΑΡΗ-ΝΤΑΕΛ__831 00 ΣΑΜΟΣ</v>
          </cell>
          <cell r="D13" t="str">
            <v>22730 80430_22730 80433-34</v>
          </cell>
          <cell r="E13" t="str">
            <v>22730 80431</v>
          </cell>
          <cell r="F13" t="str">
            <v>mail@dide.sam.sch.gr</v>
          </cell>
        </row>
        <row r="14">
          <cell r="A14">
            <v>238</v>
          </cell>
          <cell r="B14" t="str">
            <v>ΧΙΟΥ</v>
          </cell>
          <cell r="C14" t="str">
            <v>ΠΟΛΥΤΕΧΝΕΙΟΥ 13__821 00 ΧΙΟΣ</v>
          </cell>
          <cell r="E14" t="str">
            <v>22710 44228</v>
          </cell>
          <cell r="F14" t="str">
            <v>mail@dide.chi.sch.gr</v>
          </cell>
        </row>
        <row r="15">
          <cell r="A15">
            <v>239</v>
          </cell>
          <cell r="B15" t="str">
            <v>ΣΥΡΟΥ</v>
          </cell>
          <cell r="C15" t="str">
            <v>ΛΙΒΑΔΙ-ΜΑΝΑ__841 00 ΕΡΜΟΥΠΟΛΗ ΣΥΡΟΣ</v>
          </cell>
          <cell r="D15" t="str">
            <v>22810 8801922810 83288_22810 88019</v>
          </cell>
          <cell r="E15" t="str">
            <v>22810 88376</v>
          </cell>
          <cell r="F15" t="str">
            <v>mail@dide.kyk.sch.gr</v>
          </cell>
        </row>
        <row r="16">
          <cell r="A16">
            <v>240</v>
          </cell>
          <cell r="B16" t="str">
            <v>ΑΝΔΡΟΥ</v>
          </cell>
          <cell r="C16" t="str">
            <v>Ν.Μ. ΕΜΠΕΙΡΙΚΟΥ 1__84300 ΑΝΔΡΟΣ</v>
          </cell>
          <cell r="D16" t="str">
            <v>22820 24189</v>
          </cell>
          <cell r="E16" t="str">
            <v>22820 24199</v>
          </cell>
        </row>
        <row r="17">
          <cell r="A17">
            <v>241</v>
          </cell>
          <cell r="B17" t="str">
            <v>ΝΑΞΟΥ</v>
          </cell>
          <cell r="C17" t="str">
            <v>ΧΩΡΑ__843 00 ΝΑΞΟΣ</v>
          </cell>
          <cell r="D17" t="str">
            <v>22850 22729_22850 25761</v>
          </cell>
          <cell r="E17" t="str">
            <v>22850 25820</v>
          </cell>
        </row>
        <row r="18">
          <cell r="A18">
            <v>242</v>
          </cell>
          <cell r="B18" t="str">
            <v>ΘΗΡΑΣ</v>
          </cell>
          <cell r="C18" t="str">
            <v>ΦΗΡΑ__847 00 ΘΗΡΑ</v>
          </cell>
          <cell r="D18" t="str">
            <v>22860 25546_22860 22295</v>
          </cell>
          <cell r="E18" t="str">
            <v xml:space="preserve">22860 28378 </v>
          </cell>
        </row>
        <row r="19">
          <cell r="A19">
            <v>243</v>
          </cell>
          <cell r="B19" t="str">
            <v>ΜΗΛΟΥ</v>
          </cell>
          <cell r="C19" t="str">
            <v>ΠΛΑΚΑ ΜΗΛΟΣ__848 00 ΜΗΛΟΣ</v>
          </cell>
          <cell r="D19" t="str">
            <v>22870 22822_22870 23959</v>
          </cell>
          <cell r="E19" t="str">
            <v>22870 23959</v>
          </cell>
        </row>
        <row r="20">
          <cell r="A20">
            <v>364</v>
          </cell>
          <cell r="B20" t="str">
            <v>ΠΑΡΟΥ</v>
          </cell>
          <cell r="C20" t="str">
            <v>ΠΑΡΟΙΚΙΑ__844 00 ΠΑΡΟΣ</v>
          </cell>
          <cell r="D20" t="str">
            <v>22840 28301</v>
          </cell>
          <cell r="E20" t="str">
            <v>22840 28309</v>
          </cell>
        </row>
        <row r="21">
          <cell r="A21">
            <v>244</v>
          </cell>
          <cell r="B21" t="str">
            <v>ΡΟΔΟΥ</v>
          </cell>
          <cell r="C21" t="str">
            <v>ΚΛΑΥΔΙΟΥ ΠΕΠΕΡ-ΖΕΦΥΡΟΣ__851 00 ΡΟΔΟΣ</v>
          </cell>
          <cell r="D21" t="str">
            <v>22410 55803_22410 55826_22410 55828</v>
          </cell>
          <cell r="E21" t="str">
            <v>22410 55827</v>
          </cell>
          <cell r="F21" t="str">
            <v>mail@dide.doad.sch.gr</v>
          </cell>
        </row>
        <row r="22">
          <cell r="A22">
            <v>245</v>
          </cell>
          <cell r="B22" t="str">
            <v>ΚΩ</v>
          </cell>
          <cell r="C22" t="str">
            <v>ΜΗΤΡΟΠΟΛΕΩΣ 24 &amp; ΚΟΡΑΗ__ 853 00 ΚΩΣ</v>
          </cell>
          <cell r="D22" t="str">
            <v>22420 21120</v>
          </cell>
          <cell r="E22" t="str">
            <v>22420 48957</v>
          </cell>
        </row>
        <row r="23">
          <cell r="A23">
            <v>365</v>
          </cell>
          <cell r="B23" t="str">
            <v>ΚΑΛΥΜΝΟΣ</v>
          </cell>
          <cell r="C23" t="str">
            <v>ΕΝΟΡΙΑ ΕΥΑΓΓΕΛΙΣΤΡΙΑΣ   ΠΑΡΑΛΙΑ__ 852 00 ΚΑΛΥΜΝΟΣ</v>
          </cell>
          <cell r="D23" t="str">
            <v>22430 59036</v>
          </cell>
        </row>
        <row r="24">
          <cell r="A24">
            <v>246</v>
          </cell>
          <cell r="B24" t="str">
            <v>ΚΟΡΙΝΘΙΑΣ</v>
          </cell>
          <cell r="C24" t="str">
            <v>ΝΟΤΑΡΑ 123__201 00 ΚΟΡΙΝΘΟΣ</v>
          </cell>
          <cell r="D24" t="str">
            <v>27410 77010</v>
          </cell>
          <cell r="E24" t="str">
            <v>27410 77021</v>
          </cell>
          <cell r="F24" t="str">
            <v>mail@dide.kor.sch.gr</v>
          </cell>
        </row>
        <row r="25">
          <cell r="A25">
            <v>249</v>
          </cell>
          <cell r="B25" t="str">
            <v>ΑΧΑΪΑΣ</v>
          </cell>
          <cell r="C25" t="str">
            <v>ΕΡΜΟΥ 70__ 261 21 ΠΑΤΡΑ</v>
          </cell>
          <cell r="D25" t="str">
            <v>2610 243101_2610 243105</v>
          </cell>
          <cell r="E25" t="str">
            <v>2610 243104</v>
          </cell>
          <cell r="F25" t="str">
            <v>mail@dide.ach.sch.gr</v>
          </cell>
        </row>
        <row r="26">
          <cell r="A26">
            <v>253</v>
          </cell>
          <cell r="B26" t="str">
            <v>ΖΑΚΥΝΘΟΥ</v>
          </cell>
          <cell r="C26" t="str">
            <v>ΦΙΛΙΚΩΝ 1__ 29100 ΖΑΚΥΝΘΟΣ</v>
          </cell>
          <cell r="D26" t="str">
            <v>26950 22272_26950 27173</v>
          </cell>
          <cell r="E26" t="str">
            <v>26950 44552</v>
          </cell>
          <cell r="F26" t="str">
            <v>mail@dide.zak.sch.gr</v>
          </cell>
        </row>
        <row r="27">
          <cell r="A27">
            <v>254</v>
          </cell>
          <cell r="B27" t="str">
            <v>ΚΕΦΑΛΛΗΝΙΑΣ</v>
          </cell>
          <cell r="C27" t="str">
            <v>ΜΑΖΑΡΑΚΗ 2__281 00 ΑΡΓΟΣΤΟΛΙ</v>
          </cell>
          <cell r="D27" t="str">
            <v>26710 28504_26710 24412</v>
          </cell>
          <cell r="E27" t="str">
            <v>26710 27022</v>
          </cell>
          <cell r="F27" t="str">
            <v>mail@dide.kef.sch.gr</v>
          </cell>
        </row>
        <row r="28">
          <cell r="A28">
            <v>255</v>
          </cell>
          <cell r="B28" t="str">
            <v>ΗΛΕΙΑΣ</v>
          </cell>
          <cell r="C28" t="str">
            <v>ΤΑΚΗ ΠΕΤΡΟΠΟΥΛΟΥ 4__271 00 ΠΥΡΓΟΣ</v>
          </cell>
          <cell r="D28" t="str">
            <v>26210 83030_26210 83010</v>
          </cell>
          <cell r="E28" t="str">
            <v>26210 83007</v>
          </cell>
          <cell r="F28" t="str">
            <v>dideilei@sch.gr</v>
          </cell>
        </row>
        <row r="29">
          <cell r="A29">
            <v>257</v>
          </cell>
          <cell r="B29" t="str">
            <v>ΜΕΣΣΗΝΙΑΣ</v>
          </cell>
          <cell r="C29" t="str">
            <v>ΠΛ.ΒΑΣ. ΓΕΩΡΓΙΟΥ (ΚΤΙΡΙΟ Ο.Τ.Ε.)__241 00 ΚΑΛΑΜΑΤΑ</v>
          </cell>
          <cell r="D29" t="str">
            <v>27210 95813_27210 95814_27210 63481</v>
          </cell>
          <cell r="E29" t="str">
            <v>27210 95808</v>
          </cell>
          <cell r="F29" t="str">
            <v>mail@dide.mes.sch.gr</v>
          </cell>
        </row>
        <row r="30">
          <cell r="A30">
            <v>259</v>
          </cell>
          <cell r="B30" t="str">
            <v>ΑΡΚΑΔΙΑΣ</v>
          </cell>
          <cell r="C30" t="str">
            <v>ΠΛ. ΑΓ. ΔΗΜΗΤΡΙΟΥ 4__221 00 ΤΡΙΠΟΛΗ</v>
          </cell>
          <cell r="D30" t="str">
            <v>2710 221762_2710 238705</v>
          </cell>
          <cell r="E30" t="str">
            <v>2710 238435</v>
          </cell>
          <cell r="F30" t="str">
            <v>mail@dide.ark.sch.gr</v>
          </cell>
        </row>
        <row r="31">
          <cell r="A31">
            <v>261</v>
          </cell>
          <cell r="B31" t="str">
            <v>ΑΡΓΟΛΙΔΑΣ</v>
          </cell>
          <cell r="C31" t="str">
            <v>ΑΜΥΜΩΝΗΣ 7__211 00 ΝΑΥΠΛΙΟ</v>
          </cell>
          <cell r="D31" t="str">
            <v>27520 22306_27520 23794</v>
          </cell>
          <cell r="E31" t="str">
            <v>27520 99213</v>
          </cell>
          <cell r="F31" t="str">
            <v>mail@dide.arg.sch.gr</v>
          </cell>
        </row>
        <row r="32">
          <cell r="A32">
            <v>262</v>
          </cell>
          <cell r="B32" t="str">
            <v>ΛΑΚΩΝΙΑΣ</v>
          </cell>
          <cell r="C32" t="str">
            <v>2o ΧΛΜ. ΣΠΑΡΤΗΣ ΓΥΘΕΙΟΥ__231 00 ΣΠΑΡΤΗ</v>
          </cell>
          <cell r="D32" t="str">
            <v>27310 89490_27310 89462_27310 89452</v>
          </cell>
          <cell r="E32" t="str">
            <v>27310 22181</v>
          </cell>
          <cell r="F32" t="str">
            <v>plinet@dide.lak.sch.gr</v>
          </cell>
        </row>
        <row r="33">
          <cell r="A33">
            <v>263</v>
          </cell>
          <cell r="B33" t="str">
            <v>ΜΕΣΟΛΟΓΓΙΟΥ</v>
          </cell>
          <cell r="C33" t="str">
            <v>ΚΥΠΡΟΥ 20__302 00 ΜΕΣΟΛΟΓΓΙ</v>
          </cell>
          <cell r="D33" t="str">
            <v>26310 26298_26310 24110</v>
          </cell>
          <cell r="E33" t="str">
            <v>26310 24895</v>
          </cell>
          <cell r="F33" t="str">
            <v>mail@dide.ait.sch.gr</v>
          </cell>
        </row>
        <row r="34">
          <cell r="A34">
            <v>264</v>
          </cell>
          <cell r="B34" t="str">
            <v>ΑΓΡΙΝΙΟΥ</v>
          </cell>
          <cell r="C34" t="str">
            <v>ΣΠΥΡΟΥ ΤΣΙΚΝΙΑ 56__301 00 ΑΓΡΙΝΙΟ</v>
          </cell>
          <cell r="D34" t="str">
            <v xml:space="preserve"> 26410 30110-16</v>
          </cell>
          <cell r="E34" t="str">
            <v>26410 46933</v>
          </cell>
        </row>
        <row r="35">
          <cell r="A35">
            <v>266</v>
          </cell>
          <cell r="B35" t="str">
            <v>ΛΕΥΚΑΔΑΣ</v>
          </cell>
          <cell r="C35" t="str">
            <v>ΚΑΡΑΒΕΛΑ 11__311 00 ΛΕΥΚΑΔΑ</v>
          </cell>
          <cell r="D35" t="str">
            <v>26450 21728_26450 21729-30</v>
          </cell>
          <cell r="E35">
            <v>2645021731</v>
          </cell>
          <cell r="F35" t="str">
            <v>mail@dide.lef.sch.gr</v>
          </cell>
        </row>
        <row r="36">
          <cell r="A36">
            <v>267</v>
          </cell>
          <cell r="B36" t="str">
            <v>ΙΩΑΝΝΙΝΩΝ</v>
          </cell>
          <cell r="C36" t="str">
            <v>ΑΝΕΞΑΡΤΗΣΙΑΣ 146Α &amp; ΦΙΛΙΚΗΣ ΕΤΑΙΡΙΑΣ__45444 ΙΩΑΝΝΙΝΑ</v>
          </cell>
          <cell r="D36" t="str">
            <v>26510 22006_26510 70680_26510 35486</v>
          </cell>
          <cell r="E36" t="str">
            <v>26510 72396</v>
          </cell>
          <cell r="F36" t="str">
            <v>mail@dide.ioa.sch.gr</v>
          </cell>
        </row>
        <row r="37">
          <cell r="A37">
            <v>269</v>
          </cell>
          <cell r="B37" t="str">
            <v>ΑΡΤΑΣ</v>
          </cell>
          <cell r="C37" t="str">
            <v>ΠΕΡ. ΟΔΟΣ &amp; ΚΑΡΑΟΛΗ 1__471 00 ΑΡΤΑ</v>
          </cell>
          <cell r="D37" t="str">
            <v>26810 70380_26810 70749</v>
          </cell>
          <cell r="E37" t="str">
            <v>26810 27234</v>
          </cell>
          <cell r="F37" t="str">
            <v>mail@dide.art.sch.gr</v>
          </cell>
        </row>
        <row r="38">
          <cell r="A38">
            <v>270</v>
          </cell>
          <cell r="B38" t="str">
            <v>ΠΡΕΒΕΖΑΣ</v>
          </cell>
          <cell r="C38" t="str">
            <v>ΚΟΛΟΚΟΤΡΩΝΗ (ΠΕΡΙΟΧΗ ΝΟΣΟΚΟΜΕΙΟΥ)__481 00 ΠΡΕΒΕΖΑ</v>
          </cell>
          <cell r="D38" t="str">
            <v>26820 23742_26820 27861</v>
          </cell>
          <cell r="E38" t="str">
            <v>26820 89792</v>
          </cell>
          <cell r="F38" t="str">
            <v>mail@dide.pre.sch.gr</v>
          </cell>
        </row>
        <row r="39">
          <cell r="A39">
            <v>271</v>
          </cell>
          <cell r="B39" t="str">
            <v>ΘΕΣΠΩΤΙΑΣ</v>
          </cell>
          <cell r="C39" t="str">
            <v>ΕΥΡΟΙΑΣ 1__461 00 ΗΓΟΥΜΕΝΙΤΣΑ</v>
          </cell>
          <cell r="D39" t="str">
            <v>26650 24562</v>
          </cell>
          <cell r="E39" t="str">
            <v>26650 2377</v>
          </cell>
          <cell r="F39" t="str">
            <v>mail@dide.thesp.sch.gr</v>
          </cell>
        </row>
        <row r="40">
          <cell r="A40">
            <v>272</v>
          </cell>
          <cell r="B40" t="str">
            <v>ΚΕΡΚΥΡΑΣ</v>
          </cell>
          <cell r="C40" t="str">
            <v>ΜΑΜΑΛΟΙ-ΑΛΕΠΟΥ__491 00 ΚΕΡΚΥΡΑ</v>
          </cell>
          <cell r="D40" t="str">
            <v>26610 32987_26610 49552</v>
          </cell>
          <cell r="E40" t="str">
            <v>26610 38119</v>
          </cell>
          <cell r="F40" t="str">
            <v>mail@dide.ker.sch.gr</v>
          </cell>
        </row>
        <row r="41">
          <cell r="A41">
            <v>273</v>
          </cell>
          <cell r="B41" t="str">
            <v>ΕΥΒΟΙΑΣ</v>
          </cell>
          <cell r="C41" t="str">
            <v>ΚΡΙΕΖΗ 16__341 00 ΧΑΛΚΙΔΑ</v>
          </cell>
          <cell r="D41" t="str">
            <v>22210 77149_22210 82668</v>
          </cell>
          <cell r="E41" t="str">
            <v>22210 75235</v>
          </cell>
          <cell r="F41" t="str">
            <v>mail@dide.eyv.sch.gr</v>
          </cell>
        </row>
        <row r="42">
          <cell r="A42">
            <v>275</v>
          </cell>
          <cell r="B42" t="str">
            <v>ΒΟΙΩΤΙΑΣ</v>
          </cell>
          <cell r="C42" t="str">
            <v>ΚΑΡΑΓΙΑΝΝΟΠΟΥΛΟΥ 74__321 00 ΛΙΒΑΔΕΙΑ</v>
          </cell>
          <cell r="D42" t="str">
            <v>22610 26845_22610 80386_22610 23232</v>
          </cell>
          <cell r="F42" t="str">
            <v>mail@dide.voi.sch.gr</v>
          </cell>
        </row>
        <row r="43">
          <cell r="A43">
            <v>276</v>
          </cell>
          <cell r="B43" t="str">
            <v>ΘΗΒΑ</v>
          </cell>
          <cell r="C43" t="str">
            <v>ΔΙΟΙΚΗΤΗΡΙΟ Ν.Α. ΒΟΙΩΤΙΑΣ__322 00 ΘΗΒΑ</v>
          </cell>
          <cell r="D43">
            <v>2262080001</v>
          </cell>
          <cell r="E43">
            <v>2262029233</v>
          </cell>
        </row>
        <row r="44">
          <cell r="A44">
            <v>277</v>
          </cell>
          <cell r="B44" t="str">
            <v>ΦΩΚΙΔΑΣ</v>
          </cell>
          <cell r="C44" t="str">
            <v>Ι.ΓΙΔΟΓΙΑΝΝΟΥ 31__331 00 ΑΜΦΙΣΣΑ</v>
          </cell>
          <cell r="D44" t="str">
            <v>22650 28524</v>
          </cell>
          <cell r="E44" t="str">
            <v>22650 22740</v>
          </cell>
          <cell r="F44" t="str">
            <v>plinet@dide.fok.sch.gr</v>
          </cell>
        </row>
        <row r="45">
          <cell r="A45">
            <v>278</v>
          </cell>
          <cell r="B45" t="str">
            <v>ΛΑΜΙΑΣ</v>
          </cell>
          <cell r="C45" t="str">
            <v>ΚΥΠΡΟΥ 85__351 00 ΛΑΜΙΑ</v>
          </cell>
          <cell r="D45" t="str">
            <v xml:space="preserve">22310 22964_22310 29689_22310 27849                    </v>
          </cell>
          <cell r="F45" t="str">
            <v>mail@dide.fth.sch.gr</v>
          </cell>
        </row>
        <row r="46">
          <cell r="A46">
            <v>330</v>
          </cell>
          <cell r="B46" t="str">
            <v>ΑΤΑΛΑΝΤΗΣ</v>
          </cell>
          <cell r="C46" t="str">
            <v>ΕΘΝ. ΑΝΤΙΣΤΑΣΗΣ 78__352 00 ΑΤΑΛΑΝΤΗ</v>
          </cell>
          <cell r="D46" t="str">
            <v xml:space="preserve">22330 80633                      </v>
          </cell>
          <cell r="E46" t="str">
            <v>22330 80397</v>
          </cell>
        </row>
        <row r="47">
          <cell r="A47">
            <v>280</v>
          </cell>
          <cell r="B47" t="str">
            <v>ΕΥΡΥΤΑΝΙΑΣ</v>
          </cell>
          <cell r="C47" t="str">
            <v>ΚΑΤΣΑΝΤΩΝΗ 2__361 00 ΚΑΡΠΕΝΗΣΙ</v>
          </cell>
          <cell r="D47" t="str">
            <v xml:space="preserve"> 22370 80245_22370 80246-47</v>
          </cell>
          <cell r="E47" t="str">
            <v>22370 80272</v>
          </cell>
          <cell r="F47" t="str">
            <v>plinet@dide.eyr.sch.gr</v>
          </cell>
        </row>
        <row r="48">
          <cell r="A48">
            <v>281</v>
          </cell>
          <cell r="B48" t="str">
            <v>ΛΑΡΙΣΑΣ</v>
          </cell>
          <cell r="C48" t="str">
            <v>ΚΑΛΛΙΘΕΑΣ 11__412 22 ΛΑΡΙΣΑ</v>
          </cell>
          <cell r="D48" t="str">
            <v>2410 531775</v>
          </cell>
          <cell r="E48" t="str">
            <v>2410 549836</v>
          </cell>
          <cell r="F48" t="str">
            <v>mail@dide.lar.sch.gr</v>
          </cell>
        </row>
        <row r="49">
          <cell r="A49">
            <v>284</v>
          </cell>
          <cell r="B49" t="str">
            <v>ΜΑΓΝΗΣΙΑΣ</v>
          </cell>
          <cell r="C49" t="str">
            <v>ΣΥΓΚΡ. ΜΟΥΡΤΖΟΥΚΟΥ__380 01 ΒΟΛΟΣ</v>
          </cell>
          <cell r="D49" t="str">
            <v xml:space="preserve"> 24210 47386-7 </v>
          </cell>
          <cell r="E49">
            <v>2421050364</v>
          </cell>
          <cell r="F49" t="str">
            <v>mail@dide.mag.sch.gr</v>
          </cell>
        </row>
        <row r="50">
          <cell r="A50">
            <v>286</v>
          </cell>
          <cell r="B50" t="str">
            <v>ΚΑΡΔΙΤΣΑΣ</v>
          </cell>
          <cell r="C50" t="str">
            <v>ΑΘ. ΔΙΑΚΟΥ 15__431 00 ΚΑΡΔΙΤΣΑ</v>
          </cell>
          <cell r="D50" t="str">
            <v xml:space="preserve"> 24410 80300-2</v>
          </cell>
          <cell r="E50" t="str">
            <v>24410 80305</v>
          </cell>
          <cell r="F50" t="str">
            <v>mail@dide.kar.sch.gr</v>
          </cell>
        </row>
        <row r="51">
          <cell r="A51">
            <v>289</v>
          </cell>
          <cell r="B51" t="str">
            <v>ΤΡΙΚΑΛΩΝ</v>
          </cell>
          <cell r="C51" t="str">
            <v>Μ.ΜΠΟΤΣΑΡΗ 2__ 421 00 ΤΡΙΚΑΛΑ</v>
          </cell>
          <cell r="D51" t="str">
            <v>24310 46459_24310 46455</v>
          </cell>
          <cell r="E51" t="str">
            <v>24310 46470</v>
          </cell>
          <cell r="F51" t="str">
            <v>mail@dide.tri.sch.gr</v>
          </cell>
        </row>
        <row r="52">
          <cell r="A52">
            <v>290</v>
          </cell>
          <cell r="B52" t="str">
            <v>ΓΡΕΒΕΝΩΝ</v>
          </cell>
          <cell r="C52" t="str">
            <v>Κ.ΤΑΛΙΑΔΟΥΡΗ 76, ΤΕΡΜΑ ΔΙΟΙΚΗΤΗΡΙΟ__511 00 ΓΡΕΒΕΝΑ</v>
          </cell>
          <cell r="D52" t="str">
            <v>24620 76312</v>
          </cell>
          <cell r="E52" t="str">
            <v>24620 76138</v>
          </cell>
          <cell r="F52" t="str">
            <v>mail@dide.gre.sch.gr</v>
          </cell>
        </row>
        <row r="53">
          <cell r="A53">
            <v>291</v>
          </cell>
          <cell r="B53" t="str">
            <v>ΚΟΖΑΝΗΣ</v>
          </cell>
          <cell r="C53" t="str">
            <v>ΔΙΟΙΚΗΤΗΡΙΟ__501 00 ΚΟΖΑΝΗ</v>
          </cell>
          <cell r="D53" t="str">
            <v>24610 67316_24610 41746</v>
          </cell>
          <cell r="E53" t="str">
            <v xml:space="preserve">24610 67372 </v>
          </cell>
          <cell r="F53" t="str">
            <v>mail@dide.koz.sch.gr</v>
          </cell>
        </row>
        <row r="54">
          <cell r="A54">
            <v>293</v>
          </cell>
          <cell r="B54" t="str">
            <v>ΚΑΣΤΟΡΙΑΣ</v>
          </cell>
          <cell r="C54" t="str">
            <v>ΔΙΟΙΚΗΤΗΡΙΟ__521 00 ΚΑΣΤΟΡΙΑ</v>
          </cell>
          <cell r="D54" t="str">
            <v xml:space="preserve">  24670 55370-71</v>
          </cell>
          <cell r="E54" t="str">
            <v>24670 55369</v>
          </cell>
          <cell r="F54" t="str">
            <v>mail@dide.kas.sch.gr</v>
          </cell>
        </row>
        <row r="55">
          <cell r="A55">
            <v>294</v>
          </cell>
          <cell r="B55" t="str">
            <v>ΦΛΩΡΙΝΑΣ</v>
          </cell>
          <cell r="C55" t="str">
            <v>ΔΙΟΙΚΗΤΗΡΙΟ__531 00 ΦΛΩΡΙΝΑ</v>
          </cell>
          <cell r="D55" t="str">
            <v>23850 54573-74_23850 54575-76</v>
          </cell>
          <cell r="E55" t="str">
            <v>23850 54573</v>
          </cell>
          <cell r="F55" t="str">
            <v>mail@dide.flo.sch.gr</v>
          </cell>
        </row>
        <row r="56">
          <cell r="A56">
            <v>295</v>
          </cell>
          <cell r="B56" t="str">
            <v xml:space="preserve">ΠΙΕΡΙΑΣ </v>
          </cell>
          <cell r="C56" t="str">
            <v>Π.ΤΣΑΛΔΑΡΗ 8__ 601 00 ΚΑΤΕΡΙΝΗ</v>
          </cell>
          <cell r="D56" t="str">
            <v>23510 49900</v>
          </cell>
          <cell r="E56" t="str">
            <v>23510 46955</v>
          </cell>
          <cell r="F56" t="str">
            <v>mail@dide.pie.sch.gr</v>
          </cell>
        </row>
        <row r="57">
          <cell r="A57">
            <v>297</v>
          </cell>
          <cell r="B57" t="str">
            <v>ΗΜΑΘΙΑΣ</v>
          </cell>
          <cell r="C57" t="str">
            <v>ΔΗΜ.ΜΟΥΜΟΓΛΟΥ 1__591 00 ΒΕΡΟΙΑ</v>
          </cell>
          <cell r="D57" t="str">
            <v>23310 78900_ 23310 78915</v>
          </cell>
          <cell r="E57" t="str">
            <v>23310 78905</v>
          </cell>
          <cell r="F57" t="str">
            <v>mail@dide.ima .sch.gr</v>
          </cell>
        </row>
        <row r="58">
          <cell r="A58">
            <v>299</v>
          </cell>
          <cell r="B58" t="str">
            <v>ΠΕΛΛΑΣ</v>
          </cell>
          <cell r="C58" t="str">
            <v>ΕΓΝΑΤΙΑΣ 91__582 00 ΕΔΕΣΣΑ</v>
          </cell>
          <cell r="D58" t="str">
            <v>23810 22965_23810 27875_23810 24057</v>
          </cell>
          <cell r="E58" t="str">
            <v>23810 26414</v>
          </cell>
          <cell r="F58" t="str">
            <v>mail@dide.pel.sch.gr</v>
          </cell>
        </row>
        <row r="59">
          <cell r="A59">
            <v>300</v>
          </cell>
          <cell r="B59" t="str">
            <v>ΓΙΑΝΝΙΤΣΩΝ</v>
          </cell>
          <cell r="C59" t="str">
            <v>ΜΕΓ. ΑΛΕΞΑΝΔΡΟΥ 112__581 00 ΓΙΑΝΝΙΤΣΑ</v>
          </cell>
          <cell r="D59">
            <v>2382024444</v>
          </cell>
          <cell r="E59">
            <v>2382020799</v>
          </cell>
        </row>
        <row r="60">
          <cell r="A60">
            <v>301</v>
          </cell>
          <cell r="B60" t="str">
            <v>ΑΝΑΤ. ΘΕΣ/ΝΙΚΗΣ</v>
          </cell>
          <cell r="C60" t="str">
            <v>ΣΑΠΦΟΥΣ 44__546 27 ΘΕΣΣΑΛΟΝΙΚΗ</v>
          </cell>
          <cell r="D60" t="str">
            <v>2310 503900</v>
          </cell>
          <cell r="E60" t="str">
            <v>2310 503705</v>
          </cell>
          <cell r="F60" t="str">
            <v>mail@dide-a.thess.sch.gr</v>
          </cell>
        </row>
        <row r="61">
          <cell r="A61">
            <v>305</v>
          </cell>
          <cell r="B61" t="str">
            <v>ΔΥΤ. ΘΕΣ/ΝΙΚΗΣ</v>
          </cell>
          <cell r="C61" t="str">
            <v>ΚΟΛΟΚΟΤΡΩΝΗ 22__564 30 ΣΤΑΥΡΟΥΠΟΛΗ</v>
          </cell>
          <cell r="D61" t="str">
            <v>2310 605703_2310 640262_2310 641800</v>
          </cell>
          <cell r="E61" t="str">
            <v>2310 640265</v>
          </cell>
          <cell r="F61" t="str">
            <v>mail@dide-v.thess.sch.gr</v>
          </cell>
        </row>
        <row r="62">
          <cell r="A62">
            <v>308</v>
          </cell>
          <cell r="B62" t="str">
            <v xml:space="preserve">ΚΙΛΚΙΣ </v>
          </cell>
          <cell r="C62" t="str">
            <v>21η ΙΟΥΝΙΟΥ 141__611 00 ΚΙΛΚΙΣ</v>
          </cell>
          <cell r="D62" t="str">
            <v>23410 26046_23410 29536</v>
          </cell>
          <cell r="E62" t="str">
            <v>23410 22156</v>
          </cell>
          <cell r="F62" t="str">
            <v>mail@dide.kil.sch.gr</v>
          </cell>
        </row>
        <row r="63">
          <cell r="A63">
            <v>309</v>
          </cell>
          <cell r="B63" t="str">
            <v xml:space="preserve">ΧΑΛΚΛΙΔΙΚΗΣ </v>
          </cell>
          <cell r="C63" t="str">
            <v>ΓΑΛΗΝΟΥ 23__ 631 00 ΠΟΛΥΓΥΡΟΣ</v>
          </cell>
          <cell r="D63" t="str">
            <v>23710 22634_23710 22134_23710 23703</v>
          </cell>
          <cell r="E63" t="str">
            <v>23710 22600</v>
          </cell>
          <cell r="F63" t="str">
            <v>mail@dide.chal.sch.gr</v>
          </cell>
        </row>
        <row r="64">
          <cell r="A64">
            <v>310</v>
          </cell>
          <cell r="B64" t="str">
            <v>ΣΕΡΡΩΝ</v>
          </cell>
          <cell r="C64" t="str">
            <v>ΚΕΡΑΣΟΥΝΤΟΣ 2__621 10 ΣΕΡΡΕΣ</v>
          </cell>
          <cell r="D64" t="str">
            <v>23210 47530_23210 47535</v>
          </cell>
          <cell r="E64" t="str">
            <v>23210 47531</v>
          </cell>
          <cell r="F64" t="str">
            <v>webmaster@dide.ser.sch.gr</v>
          </cell>
        </row>
        <row r="65">
          <cell r="A65">
            <v>312</v>
          </cell>
          <cell r="B65" t="str">
            <v>ΔΡΑΜΑΣ</v>
          </cell>
          <cell r="C65" t="str">
            <v>ΔΙΟΙΚΗΤΗΡΙΟ__ 661 00 ΔΡΑΜΑ</v>
          </cell>
          <cell r="D65" t="str">
            <v xml:space="preserve"> 25210 62421-23_25210 62415-19</v>
          </cell>
          <cell r="E65" t="str">
            <v>25210 62398</v>
          </cell>
          <cell r="F65" t="str">
            <v>mail@dide.dra.sch.gr</v>
          </cell>
        </row>
        <row r="66">
          <cell r="A66">
            <v>313</v>
          </cell>
          <cell r="B66" t="str">
            <v>ΚΑΒΑΛΑΣ</v>
          </cell>
          <cell r="C66" t="str">
            <v>ΕΘΝ. ΑΝΤΙΣΤΑΣΗΣ 20__651 10 ΚΑΒΑΛΑ</v>
          </cell>
          <cell r="D66" t="str">
            <v xml:space="preserve"> 2510 291530_2510 291487</v>
          </cell>
          <cell r="E66" t="str">
            <v>2510 291502</v>
          </cell>
          <cell r="F66" t="str">
            <v>mail@dide.kav.sch.gr</v>
          </cell>
        </row>
        <row r="67">
          <cell r="A67">
            <v>315</v>
          </cell>
          <cell r="B67" t="str">
            <v>ΞΑΝΘΗΣ</v>
          </cell>
          <cell r="C67" t="str">
            <v>ΜΠΡΩΚΟΥΜΗ 30__671 00 ΞΑΝΘΗ</v>
          </cell>
          <cell r="D67" t="str">
            <v xml:space="preserve">25410 83658_25410 26573 </v>
          </cell>
          <cell r="E67" t="str">
            <v>25410 22860</v>
          </cell>
          <cell r="F67" t="str">
            <v>mail@dide.xan.sch.gr</v>
          </cell>
        </row>
        <row r="68">
          <cell r="A68">
            <v>316</v>
          </cell>
          <cell r="B68" t="str">
            <v>ΡΟΔΟΠΗΣ</v>
          </cell>
          <cell r="C68" t="str">
            <v>ΣΤ. ΚΥΡΙΑΚΙΔΗ 91__691 00 ΚΟΜΟΤΗΝΗ</v>
          </cell>
          <cell r="D68" t="str">
            <v>25310 22884_25310 29555</v>
          </cell>
          <cell r="E68" t="str">
            <v xml:space="preserve">25310 28469 </v>
          </cell>
          <cell r="F68" t="str">
            <v>mail@dide.rod.sch.gr</v>
          </cell>
        </row>
        <row r="69">
          <cell r="A69">
            <v>317</v>
          </cell>
          <cell r="B69" t="str">
            <v>ΑΛΕΞΑΝΔΡ/ΛΗΣ</v>
          </cell>
          <cell r="C69" t="str">
            <v>ΔΗΜΗΤΡΑΣ 19__681 00 ΑΛΕΞ/ΠΟΛΗ</v>
          </cell>
          <cell r="D69" t="str">
            <v>25510 88310-12_25510 88292-95</v>
          </cell>
          <cell r="E69" t="str">
            <v>25510 88291</v>
          </cell>
          <cell r="F69" t="str">
            <v>mail@dide.evr.sch.gr</v>
          </cell>
        </row>
        <row r="70">
          <cell r="A70">
            <v>318</v>
          </cell>
          <cell r="B70" t="str">
            <v>ΟΡΕΣΤΙΑΔΑΣ</v>
          </cell>
          <cell r="C70" t="str">
            <v>ΑΝΑΓΕΝΝΗΣΕΩΣ 153__682 00 ΟΡΕΣΤΙΑΔΑ</v>
          </cell>
          <cell r="D70" t="str">
            <v xml:space="preserve">25520 23073_25520 25909             </v>
          </cell>
          <cell r="E70" t="str">
            <v>25520 29073</v>
          </cell>
        </row>
        <row r="71">
          <cell r="A71">
            <v>319</v>
          </cell>
          <cell r="B71" t="str">
            <v xml:space="preserve">ΗΡΑΚΛΕΙΟΥ </v>
          </cell>
          <cell r="C71" t="str">
            <v>ΜΟΝΟΦΑΤΣΙΟΥ 8__712 01 ΗΡΑΚΛΕΙΟ</v>
          </cell>
          <cell r="D71" t="str">
            <v xml:space="preserve">2810 333799_2810 333720        </v>
          </cell>
          <cell r="E71" t="str">
            <v>2810 224210</v>
          </cell>
          <cell r="F71" t="str">
            <v>mail@dide.ira.sch.gr</v>
          </cell>
        </row>
        <row r="72">
          <cell r="A72">
            <v>321</v>
          </cell>
          <cell r="B72" t="str">
            <v>ΛΑΣΙΘΙΟΥ</v>
          </cell>
          <cell r="C72" t="str">
            <v>ΔΙΟΙΚΗΤΗΡΙΟ__721 00 ΑΓ. ΝΙΚΟΛΑΟΣ</v>
          </cell>
          <cell r="D72" t="str">
            <v>28413 40470</v>
          </cell>
          <cell r="E72" t="str">
            <v>28410 98219</v>
          </cell>
          <cell r="F72" t="str">
            <v>mail@dide.las.sch.gr  gen@dide.las.sch.gr</v>
          </cell>
        </row>
        <row r="73">
          <cell r="A73">
            <v>322</v>
          </cell>
          <cell r="B73" t="str">
            <v>ΡΕΘΥΜΝΟΥ</v>
          </cell>
          <cell r="C73" t="str">
            <v>ΚΑΛΛΙΡΟΗΣ ΠΑΡΡΕΝ-ΣΙΓΑΝΟΥ 4__741 00 ΡΕΘΥΜΝΟ</v>
          </cell>
          <cell r="D73" t="str">
            <v xml:space="preserve">28310 52452_28310 22969                            </v>
          </cell>
          <cell r="E73" t="str">
            <v>28310 22451</v>
          </cell>
          <cell r="F73" t="str">
            <v>mail@dide.reth.sch.gr</v>
          </cell>
        </row>
        <row r="74">
          <cell r="A74">
            <v>323</v>
          </cell>
          <cell r="B74" t="str">
            <v>ΧΑΝΙΩΝ</v>
          </cell>
          <cell r="C74" t="str">
            <v>ΓΙΑΜΠΟΥΔΑΚΗ 32__731 34 ΧΑΝΙΑ</v>
          </cell>
          <cell r="D74" t="str">
            <v>28210 47130_28210 47136</v>
          </cell>
          <cell r="E74" t="str">
            <v>28210 47137</v>
          </cell>
          <cell r="F74" t="str">
            <v>mail@dide.chan.sch.gr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66"/>
  <sheetViews>
    <sheetView tabSelected="1" zoomScale="75" zoomScaleNormal="75" workbookViewId="0">
      <pane ySplit="1" topLeftCell="A103" activePane="bottomLeft" state="frozen"/>
      <selection pane="bottomLeft" activeCell="I118" sqref="I118"/>
    </sheetView>
  </sheetViews>
  <sheetFormatPr defaultRowHeight="12" x14ac:dyDescent="0.2"/>
  <cols>
    <col min="1" max="1" width="16.85546875" style="289" customWidth="1"/>
    <col min="2" max="2" width="19.42578125" style="306" customWidth="1"/>
    <col min="3" max="3" width="6.85546875" style="289" customWidth="1"/>
    <col min="4" max="4" width="31.42578125" style="301" customWidth="1"/>
    <col min="5" max="5" width="9.7109375" style="301" customWidth="1"/>
    <col min="6" max="6" width="2.5703125" style="8" customWidth="1"/>
    <col min="7" max="7" width="5" style="280" customWidth="1"/>
    <col min="8" max="8" width="10.7109375" style="284" customWidth="1"/>
    <col min="9" max="9" width="6.140625" style="284" customWidth="1"/>
    <col min="10" max="10" width="6.42578125" style="284" customWidth="1"/>
    <col min="11" max="11" width="7.140625" style="290" customWidth="1"/>
    <col min="12" max="12" width="15.85546875" style="291" customWidth="1"/>
    <col min="13" max="13" width="25.85546875" style="291" customWidth="1"/>
    <col min="14" max="14" width="17.28515625" style="291" customWidth="1"/>
    <col min="15" max="15" width="27" style="291" customWidth="1"/>
    <col min="16" max="17" width="9.5703125" style="291" customWidth="1"/>
    <col min="18" max="18" width="10.5703125" style="291" customWidth="1"/>
    <col min="19" max="19" width="9.28515625" style="291" customWidth="1"/>
    <col min="20" max="20" width="15" style="291" customWidth="1"/>
    <col min="21" max="21" width="9.7109375" style="291" customWidth="1"/>
    <col min="22" max="22" width="19.85546875" style="291" customWidth="1"/>
    <col min="23" max="23" width="10" style="291" customWidth="1"/>
    <col min="24" max="24" width="20.7109375" style="291" customWidth="1"/>
    <col min="25" max="25" width="85.85546875" style="291" customWidth="1"/>
    <col min="26" max="26" width="9.140625" style="7"/>
    <col min="27" max="250" width="9.140625" style="8"/>
    <col min="251" max="251" width="16.42578125" style="8" customWidth="1"/>
    <col min="252" max="252" width="24.85546875" style="8" customWidth="1"/>
    <col min="253" max="253" width="12.42578125" style="8" customWidth="1"/>
    <col min="254" max="254" width="16.140625" style="8" customWidth="1"/>
    <col min="255" max="255" width="14.7109375" style="8" bestFit="1" customWidth="1"/>
    <col min="256" max="256" width="9.140625" style="8"/>
    <col min="257" max="257" width="12.140625" style="8" customWidth="1"/>
    <col min="258" max="258" width="11.28515625" style="8" customWidth="1"/>
    <col min="259" max="259" width="13.28515625" style="8" customWidth="1"/>
    <col min="260" max="260" width="12.85546875" style="8" customWidth="1"/>
    <col min="261" max="261" width="16" style="8" customWidth="1"/>
    <col min="262" max="262" width="14.28515625" style="8" customWidth="1"/>
    <col min="263" max="263" width="13.7109375" style="8" customWidth="1"/>
    <col min="264" max="264" width="12.85546875" style="8" customWidth="1"/>
    <col min="265" max="265" width="15.42578125" style="8" customWidth="1"/>
    <col min="266" max="266" width="12.5703125" style="8" customWidth="1"/>
    <col min="267" max="267" width="13.28515625" style="8" bestFit="1" customWidth="1"/>
    <col min="268" max="268" width="13.140625" style="8" customWidth="1"/>
    <col min="269" max="269" width="18.5703125" style="8" customWidth="1"/>
    <col min="270" max="270" width="23.7109375" style="8" customWidth="1"/>
    <col min="271" max="271" width="21.42578125" style="8" customWidth="1"/>
    <col min="272" max="272" width="12" style="8" customWidth="1"/>
    <col min="273" max="273" width="21" style="8" customWidth="1"/>
    <col min="274" max="274" width="17.28515625" style="8" customWidth="1"/>
    <col min="275" max="275" width="22.28515625" style="8" customWidth="1"/>
    <col min="276" max="276" width="28.140625" style="8" customWidth="1"/>
    <col min="277" max="277" width="20.140625" style="8" customWidth="1"/>
    <col min="278" max="278" width="29.85546875" style="8" customWidth="1"/>
    <col min="279" max="279" width="14.140625" style="8" customWidth="1"/>
    <col min="280" max="280" width="14.42578125" style="8" customWidth="1"/>
    <col min="281" max="506" width="9.140625" style="8"/>
    <col min="507" max="507" width="16.42578125" style="8" customWidth="1"/>
    <col min="508" max="508" width="24.85546875" style="8" customWidth="1"/>
    <col min="509" max="509" width="12.42578125" style="8" customWidth="1"/>
    <col min="510" max="510" width="16.140625" style="8" customWidth="1"/>
    <col min="511" max="511" width="14.7109375" style="8" bestFit="1" customWidth="1"/>
    <col min="512" max="512" width="9.140625" style="8"/>
    <col min="513" max="513" width="12.140625" style="8" customWidth="1"/>
    <col min="514" max="514" width="11.28515625" style="8" customWidth="1"/>
    <col min="515" max="515" width="13.28515625" style="8" customWidth="1"/>
    <col min="516" max="516" width="12.85546875" style="8" customWidth="1"/>
    <col min="517" max="517" width="16" style="8" customWidth="1"/>
    <col min="518" max="518" width="14.28515625" style="8" customWidth="1"/>
    <col min="519" max="519" width="13.7109375" style="8" customWidth="1"/>
    <col min="520" max="520" width="12.85546875" style="8" customWidth="1"/>
    <col min="521" max="521" width="15.42578125" style="8" customWidth="1"/>
    <col min="522" max="522" width="12.5703125" style="8" customWidth="1"/>
    <col min="523" max="523" width="13.28515625" style="8" bestFit="1" customWidth="1"/>
    <col min="524" max="524" width="13.140625" style="8" customWidth="1"/>
    <col min="525" max="525" width="18.5703125" style="8" customWidth="1"/>
    <col min="526" max="526" width="23.7109375" style="8" customWidth="1"/>
    <col min="527" max="527" width="21.42578125" style="8" customWidth="1"/>
    <col min="528" max="528" width="12" style="8" customWidth="1"/>
    <col min="529" max="529" width="21" style="8" customWidth="1"/>
    <col min="530" max="530" width="17.28515625" style="8" customWidth="1"/>
    <col min="531" max="531" width="22.28515625" style="8" customWidth="1"/>
    <col min="532" max="532" width="28.140625" style="8" customWidth="1"/>
    <col min="533" max="533" width="20.140625" style="8" customWidth="1"/>
    <col min="534" max="534" width="29.85546875" style="8" customWidth="1"/>
    <col min="535" max="535" width="14.140625" style="8" customWidth="1"/>
    <col min="536" max="536" width="14.42578125" style="8" customWidth="1"/>
    <col min="537" max="762" width="9.140625" style="8"/>
    <col min="763" max="763" width="16.42578125" style="8" customWidth="1"/>
    <col min="764" max="764" width="24.85546875" style="8" customWidth="1"/>
    <col min="765" max="765" width="12.42578125" style="8" customWidth="1"/>
    <col min="766" max="766" width="16.140625" style="8" customWidth="1"/>
    <col min="767" max="767" width="14.7109375" style="8" bestFit="1" customWidth="1"/>
    <col min="768" max="768" width="9.140625" style="8"/>
    <col min="769" max="769" width="12.140625" style="8" customWidth="1"/>
    <col min="770" max="770" width="11.28515625" style="8" customWidth="1"/>
    <col min="771" max="771" width="13.28515625" style="8" customWidth="1"/>
    <col min="772" max="772" width="12.85546875" style="8" customWidth="1"/>
    <col min="773" max="773" width="16" style="8" customWidth="1"/>
    <col min="774" max="774" width="14.28515625" style="8" customWidth="1"/>
    <col min="775" max="775" width="13.7109375" style="8" customWidth="1"/>
    <col min="776" max="776" width="12.85546875" style="8" customWidth="1"/>
    <col min="777" max="777" width="15.42578125" style="8" customWidth="1"/>
    <col min="778" max="778" width="12.5703125" style="8" customWidth="1"/>
    <col min="779" max="779" width="13.28515625" style="8" bestFit="1" customWidth="1"/>
    <col min="780" max="780" width="13.140625" style="8" customWidth="1"/>
    <col min="781" max="781" width="18.5703125" style="8" customWidth="1"/>
    <col min="782" max="782" width="23.7109375" style="8" customWidth="1"/>
    <col min="783" max="783" width="21.42578125" style="8" customWidth="1"/>
    <col min="784" max="784" width="12" style="8" customWidth="1"/>
    <col min="785" max="785" width="21" style="8" customWidth="1"/>
    <col min="786" max="786" width="17.28515625" style="8" customWidth="1"/>
    <col min="787" max="787" width="22.28515625" style="8" customWidth="1"/>
    <col min="788" max="788" width="28.140625" style="8" customWidth="1"/>
    <col min="789" max="789" width="20.140625" style="8" customWidth="1"/>
    <col min="790" max="790" width="29.85546875" style="8" customWidth="1"/>
    <col min="791" max="791" width="14.140625" style="8" customWidth="1"/>
    <col min="792" max="792" width="14.42578125" style="8" customWidth="1"/>
    <col min="793" max="1018" width="9.140625" style="8"/>
    <col min="1019" max="1019" width="16.42578125" style="8" customWidth="1"/>
    <col min="1020" max="1020" width="24.85546875" style="8" customWidth="1"/>
    <col min="1021" max="1021" width="12.42578125" style="8" customWidth="1"/>
    <col min="1022" max="1022" width="16.140625" style="8" customWidth="1"/>
    <col min="1023" max="1023" width="14.7109375" style="8" bestFit="1" customWidth="1"/>
    <col min="1024" max="1024" width="9.140625" style="8"/>
    <col min="1025" max="1025" width="12.140625" style="8" customWidth="1"/>
    <col min="1026" max="1026" width="11.28515625" style="8" customWidth="1"/>
    <col min="1027" max="1027" width="13.28515625" style="8" customWidth="1"/>
    <col min="1028" max="1028" width="12.85546875" style="8" customWidth="1"/>
    <col min="1029" max="1029" width="16" style="8" customWidth="1"/>
    <col min="1030" max="1030" width="14.28515625" style="8" customWidth="1"/>
    <col min="1031" max="1031" width="13.7109375" style="8" customWidth="1"/>
    <col min="1032" max="1032" width="12.85546875" style="8" customWidth="1"/>
    <col min="1033" max="1033" width="15.42578125" style="8" customWidth="1"/>
    <col min="1034" max="1034" width="12.5703125" style="8" customWidth="1"/>
    <col min="1035" max="1035" width="13.28515625" style="8" bestFit="1" customWidth="1"/>
    <col min="1036" max="1036" width="13.140625" style="8" customWidth="1"/>
    <col min="1037" max="1037" width="18.5703125" style="8" customWidth="1"/>
    <col min="1038" max="1038" width="23.7109375" style="8" customWidth="1"/>
    <col min="1039" max="1039" width="21.42578125" style="8" customWidth="1"/>
    <col min="1040" max="1040" width="12" style="8" customWidth="1"/>
    <col min="1041" max="1041" width="21" style="8" customWidth="1"/>
    <col min="1042" max="1042" width="17.28515625" style="8" customWidth="1"/>
    <col min="1043" max="1043" width="22.28515625" style="8" customWidth="1"/>
    <col min="1044" max="1044" width="28.140625" style="8" customWidth="1"/>
    <col min="1045" max="1045" width="20.140625" style="8" customWidth="1"/>
    <col min="1046" max="1046" width="29.85546875" style="8" customWidth="1"/>
    <col min="1047" max="1047" width="14.140625" style="8" customWidth="1"/>
    <col min="1048" max="1048" width="14.42578125" style="8" customWidth="1"/>
    <col min="1049" max="1274" width="9.140625" style="8"/>
    <col min="1275" max="1275" width="16.42578125" style="8" customWidth="1"/>
    <col min="1276" max="1276" width="24.85546875" style="8" customWidth="1"/>
    <col min="1277" max="1277" width="12.42578125" style="8" customWidth="1"/>
    <col min="1278" max="1278" width="16.140625" style="8" customWidth="1"/>
    <col min="1279" max="1279" width="14.7109375" style="8" bestFit="1" customWidth="1"/>
    <col min="1280" max="1280" width="9.140625" style="8"/>
    <col min="1281" max="1281" width="12.140625" style="8" customWidth="1"/>
    <col min="1282" max="1282" width="11.28515625" style="8" customWidth="1"/>
    <col min="1283" max="1283" width="13.28515625" style="8" customWidth="1"/>
    <col min="1284" max="1284" width="12.85546875" style="8" customWidth="1"/>
    <col min="1285" max="1285" width="16" style="8" customWidth="1"/>
    <col min="1286" max="1286" width="14.28515625" style="8" customWidth="1"/>
    <col min="1287" max="1287" width="13.7109375" style="8" customWidth="1"/>
    <col min="1288" max="1288" width="12.85546875" style="8" customWidth="1"/>
    <col min="1289" max="1289" width="15.42578125" style="8" customWidth="1"/>
    <col min="1290" max="1290" width="12.5703125" style="8" customWidth="1"/>
    <col min="1291" max="1291" width="13.28515625" style="8" bestFit="1" customWidth="1"/>
    <col min="1292" max="1292" width="13.140625" style="8" customWidth="1"/>
    <col min="1293" max="1293" width="18.5703125" style="8" customWidth="1"/>
    <col min="1294" max="1294" width="23.7109375" style="8" customWidth="1"/>
    <col min="1295" max="1295" width="21.42578125" style="8" customWidth="1"/>
    <col min="1296" max="1296" width="12" style="8" customWidth="1"/>
    <col min="1297" max="1297" width="21" style="8" customWidth="1"/>
    <col min="1298" max="1298" width="17.28515625" style="8" customWidth="1"/>
    <col min="1299" max="1299" width="22.28515625" style="8" customWidth="1"/>
    <col min="1300" max="1300" width="28.140625" style="8" customWidth="1"/>
    <col min="1301" max="1301" width="20.140625" style="8" customWidth="1"/>
    <col min="1302" max="1302" width="29.85546875" style="8" customWidth="1"/>
    <col min="1303" max="1303" width="14.140625" style="8" customWidth="1"/>
    <col min="1304" max="1304" width="14.42578125" style="8" customWidth="1"/>
    <col min="1305" max="1530" width="9.140625" style="8"/>
    <col min="1531" max="1531" width="16.42578125" style="8" customWidth="1"/>
    <col min="1532" max="1532" width="24.85546875" style="8" customWidth="1"/>
    <col min="1533" max="1533" width="12.42578125" style="8" customWidth="1"/>
    <col min="1534" max="1534" width="16.140625" style="8" customWidth="1"/>
    <col min="1535" max="1535" width="14.7109375" style="8" bestFit="1" customWidth="1"/>
    <col min="1536" max="1536" width="9.140625" style="8"/>
    <col min="1537" max="1537" width="12.140625" style="8" customWidth="1"/>
    <col min="1538" max="1538" width="11.28515625" style="8" customWidth="1"/>
    <col min="1539" max="1539" width="13.28515625" style="8" customWidth="1"/>
    <col min="1540" max="1540" width="12.85546875" style="8" customWidth="1"/>
    <col min="1541" max="1541" width="16" style="8" customWidth="1"/>
    <col min="1542" max="1542" width="14.28515625" style="8" customWidth="1"/>
    <col min="1543" max="1543" width="13.7109375" style="8" customWidth="1"/>
    <col min="1544" max="1544" width="12.85546875" style="8" customWidth="1"/>
    <col min="1545" max="1545" width="15.42578125" style="8" customWidth="1"/>
    <col min="1546" max="1546" width="12.5703125" style="8" customWidth="1"/>
    <col min="1547" max="1547" width="13.28515625" style="8" bestFit="1" customWidth="1"/>
    <col min="1548" max="1548" width="13.140625" style="8" customWidth="1"/>
    <col min="1549" max="1549" width="18.5703125" style="8" customWidth="1"/>
    <col min="1550" max="1550" width="23.7109375" style="8" customWidth="1"/>
    <col min="1551" max="1551" width="21.42578125" style="8" customWidth="1"/>
    <col min="1552" max="1552" width="12" style="8" customWidth="1"/>
    <col min="1553" max="1553" width="21" style="8" customWidth="1"/>
    <col min="1554" max="1554" width="17.28515625" style="8" customWidth="1"/>
    <col min="1555" max="1555" width="22.28515625" style="8" customWidth="1"/>
    <col min="1556" max="1556" width="28.140625" style="8" customWidth="1"/>
    <col min="1557" max="1557" width="20.140625" style="8" customWidth="1"/>
    <col min="1558" max="1558" width="29.85546875" style="8" customWidth="1"/>
    <col min="1559" max="1559" width="14.140625" style="8" customWidth="1"/>
    <col min="1560" max="1560" width="14.42578125" style="8" customWidth="1"/>
    <col min="1561" max="1786" width="9.140625" style="8"/>
    <col min="1787" max="1787" width="16.42578125" style="8" customWidth="1"/>
    <col min="1788" max="1788" width="24.85546875" style="8" customWidth="1"/>
    <col min="1789" max="1789" width="12.42578125" style="8" customWidth="1"/>
    <col min="1790" max="1790" width="16.140625" style="8" customWidth="1"/>
    <col min="1791" max="1791" width="14.7109375" style="8" bestFit="1" customWidth="1"/>
    <col min="1792" max="1792" width="9.140625" style="8"/>
    <col min="1793" max="1793" width="12.140625" style="8" customWidth="1"/>
    <col min="1794" max="1794" width="11.28515625" style="8" customWidth="1"/>
    <col min="1795" max="1795" width="13.28515625" style="8" customWidth="1"/>
    <col min="1796" max="1796" width="12.85546875" style="8" customWidth="1"/>
    <col min="1797" max="1797" width="16" style="8" customWidth="1"/>
    <col min="1798" max="1798" width="14.28515625" style="8" customWidth="1"/>
    <col min="1799" max="1799" width="13.7109375" style="8" customWidth="1"/>
    <col min="1800" max="1800" width="12.85546875" style="8" customWidth="1"/>
    <col min="1801" max="1801" width="15.42578125" style="8" customWidth="1"/>
    <col min="1802" max="1802" width="12.5703125" style="8" customWidth="1"/>
    <col min="1803" max="1803" width="13.28515625" style="8" bestFit="1" customWidth="1"/>
    <col min="1804" max="1804" width="13.140625" style="8" customWidth="1"/>
    <col min="1805" max="1805" width="18.5703125" style="8" customWidth="1"/>
    <col min="1806" max="1806" width="23.7109375" style="8" customWidth="1"/>
    <col min="1807" max="1807" width="21.42578125" style="8" customWidth="1"/>
    <col min="1808" max="1808" width="12" style="8" customWidth="1"/>
    <col min="1809" max="1809" width="21" style="8" customWidth="1"/>
    <col min="1810" max="1810" width="17.28515625" style="8" customWidth="1"/>
    <col min="1811" max="1811" width="22.28515625" style="8" customWidth="1"/>
    <col min="1812" max="1812" width="28.140625" style="8" customWidth="1"/>
    <col min="1813" max="1813" width="20.140625" style="8" customWidth="1"/>
    <col min="1814" max="1814" width="29.85546875" style="8" customWidth="1"/>
    <col min="1815" max="1815" width="14.140625" style="8" customWidth="1"/>
    <col min="1816" max="1816" width="14.42578125" style="8" customWidth="1"/>
    <col min="1817" max="2042" width="9.140625" style="8"/>
    <col min="2043" max="2043" width="16.42578125" style="8" customWidth="1"/>
    <col min="2044" max="2044" width="24.85546875" style="8" customWidth="1"/>
    <col min="2045" max="2045" width="12.42578125" style="8" customWidth="1"/>
    <col min="2046" max="2046" width="16.140625" style="8" customWidth="1"/>
    <col min="2047" max="2047" width="14.7109375" style="8" bestFit="1" customWidth="1"/>
    <col min="2048" max="2048" width="9.140625" style="8"/>
    <col min="2049" max="2049" width="12.140625" style="8" customWidth="1"/>
    <col min="2050" max="2050" width="11.28515625" style="8" customWidth="1"/>
    <col min="2051" max="2051" width="13.28515625" style="8" customWidth="1"/>
    <col min="2052" max="2052" width="12.85546875" style="8" customWidth="1"/>
    <col min="2053" max="2053" width="16" style="8" customWidth="1"/>
    <col min="2054" max="2054" width="14.28515625" style="8" customWidth="1"/>
    <col min="2055" max="2055" width="13.7109375" style="8" customWidth="1"/>
    <col min="2056" max="2056" width="12.85546875" style="8" customWidth="1"/>
    <col min="2057" max="2057" width="15.42578125" style="8" customWidth="1"/>
    <col min="2058" max="2058" width="12.5703125" style="8" customWidth="1"/>
    <col min="2059" max="2059" width="13.28515625" style="8" bestFit="1" customWidth="1"/>
    <col min="2060" max="2060" width="13.140625" style="8" customWidth="1"/>
    <col min="2061" max="2061" width="18.5703125" style="8" customWidth="1"/>
    <col min="2062" max="2062" width="23.7109375" style="8" customWidth="1"/>
    <col min="2063" max="2063" width="21.42578125" style="8" customWidth="1"/>
    <col min="2064" max="2064" width="12" style="8" customWidth="1"/>
    <col min="2065" max="2065" width="21" style="8" customWidth="1"/>
    <col min="2066" max="2066" width="17.28515625" style="8" customWidth="1"/>
    <col min="2067" max="2067" width="22.28515625" style="8" customWidth="1"/>
    <col min="2068" max="2068" width="28.140625" style="8" customWidth="1"/>
    <col min="2069" max="2069" width="20.140625" style="8" customWidth="1"/>
    <col min="2070" max="2070" width="29.85546875" style="8" customWidth="1"/>
    <col min="2071" max="2071" width="14.140625" style="8" customWidth="1"/>
    <col min="2072" max="2072" width="14.42578125" style="8" customWidth="1"/>
    <col min="2073" max="2298" width="9.140625" style="8"/>
    <col min="2299" max="2299" width="16.42578125" style="8" customWidth="1"/>
    <col min="2300" max="2300" width="24.85546875" style="8" customWidth="1"/>
    <col min="2301" max="2301" width="12.42578125" style="8" customWidth="1"/>
    <col min="2302" max="2302" width="16.140625" style="8" customWidth="1"/>
    <col min="2303" max="2303" width="14.7109375" style="8" bestFit="1" customWidth="1"/>
    <col min="2304" max="2304" width="9.140625" style="8"/>
    <col min="2305" max="2305" width="12.140625" style="8" customWidth="1"/>
    <col min="2306" max="2306" width="11.28515625" style="8" customWidth="1"/>
    <col min="2307" max="2307" width="13.28515625" style="8" customWidth="1"/>
    <col min="2308" max="2308" width="12.85546875" style="8" customWidth="1"/>
    <col min="2309" max="2309" width="16" style="8" customWidth="1"/>
    <col min="2310" max="2310" width="14.28515625" style="8" customWidth="1"/>
    <col min="2311" max="2311" width="13.7109375" style="8" customWidth="1"/>
    <col min="2312" max="2312" width="12.85546875" style="8" customWidth="1"/>
    <col min="2313" max="2313" width="15.42578125" style="8" customWidth="1"/>
    <col min="2314" max="2314" width="12.5703125" style="8" customWidth="1"/>
    <col min="2315" max="2315" width="13.28515625" style="8" bestFit="1" customWidth="1"/>
    <col min="2316" max="2316" width="13.140625" style="8" customWidth="1"/>
    <col min="2317" max="2317" width="18.5703125" style="8" customWidth="1"/>
    <col min="2318" max="2318" width="23.7109375" style="8" customWidth="1"/>
    <col min="2319" max="2319" width="21.42578125" style="8" customWidth="1"/>
    <col min="2320" max="2320" width="12" style="8" customWidth="1"/>
    <col min="2321" max="2321" width="21" style="8" customWidth="1"/>
    <col min="2322" max="2322" width="17.28515625" style="8" customWidth="1"/>
    <col min="2323" max="2323" width="22.28515625" style="8" customWidth="1"/>
    <col min="2324" max="2324" width="28.140625" style="8" customWidth="1"/>
    <col min="2325" max="2325" width="20.140625" style="8" customWidth="1"/>
    <col min="2326" max="2326" width="29.85546875" style="8" customWidth="1"/>
    <col min="2327" max="2327" width="14.140625" style="8" customWidth="1"/>
    <col min="2328" max="2328" width="14.42578125" style="8" customWidth="1"/>
    <col min="2329" max="2554" width="9.140625" style="8"/>
    <col min="2555" max="2555" width="16.42578125" style="8" customWidth="1"/>
    <col min="2556" max="2556" width="24.85546875" style="8" customWidth="1"/>
    <col min="2557" max="2557" width="12.42578125" style="8" customWidth="1"/>
    <col min="2558" max="2558" width="16.140625" style="8" customWidth="1"/>
    <col min="2559" max="2559" width="14.7109375" style="8" bestFit="1" customWidth="1"/>
    <col min="2560" max="2560" width="9.140625" style="8"/>
    <col min="2561" max="2561" width="12.140625" style="8" customWidth="1"/>
    <col min="2562" max="2562" width="11.28515625" style="8" customWidth="1"/>
    <col min="2563" max="2563" width="13.28515625" style="8" customWidth="1"/>
    <col min="2564" max="2564" width="12.85546875" style="8" customWidth="1"/>
    <col min="2565" max="2565" width="16" style="8" customWidth="1"/>
    <col min="2566" max="2566" width="14.28515625" style="8" customWidth="1"/>
    <col min="2567" max="2567" width="13.7109375" style="8" customWidth="1"/>
    <col min="2568" max="2568" width="12.85546875" style="8" customWidth="1"/>
    <col min="2569" max="2569" width="15.42578125" style="8" customWidth="1"/>
    <col min="2570" max="2570" width="12.5703125" style="8" customWidth="1"/>
    <col min="2571" max="2571" width="13.28515625" style="8" bestFit="1" customWidth="1"/>
    <col min="2572" max="2572" width="13.140625" style="8" customWidth="1"/>
    <col min="2573" max="2573" width="18.5703125" style="8" customWidth="1"/>
    <col min="2574" max="2574" width="23.7109375" style="8" customWidth="1"/>
    <col min="2575" max="2575" width="21.42578125" style="8" customWidth="1"/>
    <col min="2576" max="2576" width="12" style="8" customWidth="1"/>
    <col min="2577" max="2577" width="21" style="8" customWidth="1"/>
    <col min="2578" max="2578" width="17.28515625" style="8" customWidth="1"/>
    <col min="2579" max="2579" width="22.28515625" style="8" customWidth="1"/>
    <col min="2580" max="2580" width="28.140625" style="8" customWidth="1"/>
    <col min="2581" max="2581" width="20.140625" style="8" customWidth="1"/>
    <col min="2582" max="2582" width="29.85546875" style="8" customWidth="1"/>
    <col min="2583" max="2583" width="14.140625" style="8" customWidth="1"/>
    <col min="2584" max="2584" width="14.42578125" style="8" customWidth="1"/>
    <col min="2585" max="2810" width="9.140625" style="8"/>
    <col min="2811" max="2811" width="16.42578125" style="8" customWidth="1"/>
    <col min="2812" max="2812" width="24.85546875" style="8" customWidth="1"/>
    <col min="2813" max="2813" width="12.42578125" style="8" customWidth="1"/>
    <col min="2814" max="2814" width="16.140625" style="8" customWidth="1"/>
    <col min="2815" max="2815" width="14.7109375" style="8" bestFit="1" customWidth="1"/>
    <col min="2816" max="2816" width="9.140625" style="8"/>
    <col min="2817" max="2817" width="12.140625" style="8" customWidth="1"/>
    <col min="2818" max="2818" width="11.28515625" style="8" customWidth="1"/>
    <col min="2819" max="2819" width="13.28515625" style="8" customWidth="1"/>
    <col min="2820" max="2820" width="12.85546875" style="8" customWidth="1"/>
    <col min="2821" max="2821" width="16" style="8" customWidth="1"/>
    <col min="2822" max="2822" width="14.28515625" style="8" customWidth="1"/>
    <col min="2823" max="2823" width="13.7109375" style="8" customWidth="1"/>
    <col min="2824" max="2824" width="12.85546875" style="8" customWidth="1"/>
    <col min="2825" max="2825" width="15.42578125" style="8" customWidth="1"/>
    <col min="2826" max="2826" width="12.5703125" style="8" customWidth="1"/>
    <col min="2827" max="2827" width="13.28515625" style="8" bestFit="1" customWidth="1"/>
    <col min="2828" max="2828" width="13.140625" style="8" customWidth="1"/>
    <col min="2829" max="2829" width="18.5703125" style="8" customWidth="1"/>
    <col min="2830" max="2830" width="23.7109375" style="8" customWidth="1"/>
    <col min="2831" max="2831" width="21.42578125" style="8" customWidth="1"/>
    <col min="2832" max="2832" width="12" style="8" customWidth="1"/>
    <col min="2833" max="2833" width="21" style="8" customWidth="1"/>
    <col min="2834" max="2834" width="17.28515625" style="8" customWidth="1"/>
    <col min="2835" max="2835" width="22.28515625" style="8" customWidth="1"/>
    <col min="2836" max="2836" width="28.140625" style="8" customWidth="1"/>
    <col min="2837" max="2837" width="20.140625" style="8" customWidth="1"/>
    <col min="2838" max="2838" width="29.85546875" style="8" customWidth="1"/>
    <col min="2839" max="2839" width="14.140625" style="8" customWidth="1"/>
    <col min="2840" max="2840" width="14.42578125" style="8" customWidth="1"/>
    <col min="2841" max="3066" width="9.140625" style="8"/>
    <col min="3067" max="3067" width="16.42578125" style="8" customWidth="1"/>
    <col min="3068" max="3068" width="24.85546875" style="8" customWidth="1"/>
    <col min="3069" max="3069" width="12.42578125" style="8" customWidth="1"/>
    <col min="3070" max="3070" width="16.140625" style="8" customWidth="1"/>
    <col min="3071" max="3071" width="14.7109375" style="8" bestFit="1" customWidth="1"/>
    <col min="3072" max="3072" width="9.140625" style="8"/>
    <col min="3073" max="3073" width="12.140625" style="8" customWidth="1"/>
    <col min="3074" max="3074" width="11.28515625" style="8" customWidth="1"/>
    <col min="3075" max="3075" width="13.28515625" style="8" customWidth="1"/>
    <col min="3076" max="3076" width="12.85546875" style="8" customWidth="1"/>
    <col min="3077" max="3077" width="16" style="8" customWidth="1"/>
    <col min="3078" max="3078" width="14.28515625" style="8" customWidth="1"/>
    <col min="3079" max="3079" width="13.7109375" style="8" customWidth="1"/>
    <col min="3080" max="3080" width="12.85546875" style="8" customWidth="1"/>
    <col min="3081" max="3081" width="15.42578125" style="8" customWidth="1"/>
    <col min="3082" max="3082" width="12.5703125" style="8" customWidth="1"/>
    <col min="3083" max="3083" width="13.28515625" style="8" bestFit="1" customWidth="1"/>
    <col min="3084" max="3084" width="13.140625" style="8" customWidth="1"/>
    <col min="3085" max="3085" width="18.5703125" style="8" customWidth="1"/>
    <col min="3086" max="3086" width="23.7109375" style="8" customWidth="1"/>
    <col min="3087" max="3087" width="21.42578125" style="8" customWidth="1"/>
    <col min="3088" max="3088" width="12" style="8" customWidth="1"/>
    <col min="3089" max="3089" width="21" style="8" customWidth="1"/>
    <col min="3090" max="3090" width="17.28515625" style="8" customWidth="1"/>
    <col min="3091" max="3091" width="22.28515625" style="8" customWidth="1"/>
    <col min="3092" max="3092" width="28.140625" style="8" customWidth="1"/>
    <col min="3093" max="3093" width="20.140625" style="8" customWidth="1"/>
    <col min="3094" max="3094" width="29.85546875" style="8" customWidth="1"/>
    <col min="3095" max="3095" width="14.140625" style="8" customWidth="1"/>
    <col min="3096" max="3096" width="14.42578125" style="8" customWidth="1"/>
    <col min="3097" max="3322" width="9.140625" style="8"/>
    <col min="3323" max="3323" width="16.42578125" style="8" customWidth="1"/>
    <col min="3324" max="3324" width="24.85546875" style="8" customWidth="1"/>
    <col min="3325" max="3325" width="12.42578125" style="8" customWidth="1"/>
    <col min="3326" max="3326" width="16.140625" style="8" customWidth="1"/>
    <col min="3327" max="3327" width="14.7109375" style="8" bestFit="1" customWidth="1"/>
    <col min="3328" max="3328" width="9.140625" style="8"/>
    <col min="3329" max="3329" width="12.140625" style="8" customWidth="1"/>
    <col min="3330" max="3330" width="11.28515625" style="8" customWidth="1"/>
    <col min="3331" max="3331" width="13.28515625" style="8" customWidth="1"/>
    <col min="3332" max="3332" width="12.85546875" style="8" customWidth="1"/>
    <col min="3333" max="3333" width="16" style="8" customWidth="1"/>
    <col min="3334" max="3334" width="14.28515625" style="8" customWidth="1"/>
    <col min="3335" max="3335" width="13.7109375" style="8" customWidth="1"/>
    <col min="3336" max="3336" width="12.85546875" style="8" customWidth="1"/>
    <col min="3337" max="3337" width="15.42578125" style="8" customWidth="1"/>
    <col min="3338" max="3338" width="12.5703125" style="8" customWidth="1"/>
    <col min="3339" max="3339" width="13.28515625" style="8" bestFit="1" customWidth="1"/>
    <col min="3340" max="3340" width="13.140625" style="8" customWidth="1"/>
    <col min="3341" max="3341" width="18.5703125" style="8" customWidth="1"/>
    <col min="3342" max="3342" width="23.7109375" style="8" customWidth="1"/>
    <col min="3343" max="3343" width="21.42578125" style="8" customWidth="1"/>
    <col min="3344" max="3344" width="12" style="8" customWidth="1"/>
    <col min="3345" max="3345" width="21" style="8" customWidth="1"/>
    <col min="3346" max="3346" width="17.28515625" style="8" customWidth="1"/>
    <col min="3347" max="3347" width="22.28515625" style="8" customWidth="1"/>
    <col min="3348" max="3348" width="28.140625" style="8" customWidth="1"/>
    <col min="3349" max="3349" width="20.140625" style="8" customWidth="1"/>
    <col min="3350" max="3350" width="29.85546875" style="8" customWidth="1"/>
    <col min="3351" max="3351" width="14.140625" style="8" customWidth="1"/>
    <col min="3352" max="3352" width="14.42578125" style="8" customWidth="1"/>
    <col min="3353" max="3578" width="9.140625" style="8"/>
    <col min="3579" max="3579" width="16.42578125" style="8" customWidth="1"/>
    <col min="3580" max="3580" width="24.85546875" style="8" customWidth="1"/>
    <col min="3581" max="3581" width="12.42578125" style="8" customWidth="1"/>
    <col min="3582" max="3582" width="16.140625" style="8" customWidth="1"/>
    <col min="3583" max="3583" width="14.7109375" style="8" bestFit="1" customWidth="1"/>
    <col min="3584" max="3584" width="9.140625" style="8"/>
    <col min="3585" max="3585" width="12.140625" style="8" customWidth="1"/>
    <col min="3586" max="3586" width="11.28515625" style="8" customWidth="1"/>
    <col min="3587" max="3587" width="13.28515625" style="8" customWidth="1"/>
    <col min="3588" max="3588" width="12.85546875" style="8" customWidth="1"/>
    <col min="3589" max="3589" width="16" style="8" customWidth="1"/>
    <col min="3590" max="3590" width="14.28515625" style="8" customWidth="1"/>
    <col min="3591" max="3591" width="13.7109375" style="8" customWidth="1"/>
    <col min="3592" max="3592" width="12.85546875" style="8" customWidth="1"/>
    <col min="3593" max="3593" width="15.42578125" style="8" customWidth="1"/>
    <col min="3594" max="3594" width="12.5703125" style="8" customWidth="1"/>
    <col min="3595" max="3595" width="13.28515625" style="8" bestFit="1" customWidth="1"/>
    <col min="3596" max="3596" width="13.140625" style="8" customWidth="1"/>
    <col min="3597" max="3597" width="18.5703125" style="8" customWidth="1"/>
    <col min="3598" max="3598" width="23.7109375" style="8" customWidth="1"/>
    <col min="3599" max="3599" width="21.42578125" style="8" customWidth="1"/>
    <col min="3600" max="3600" width="12" style="8" customWidth="1"/>
    <col min="3601" max="3601" width="21" style="8" customWidth="1"/>
    <col min="3602" max="3602" width="17.28515625" style="8" customWidth="1"/>
    <col min="3603" max="3603" width="22.28515625" style="8" customWidth="1"/>
    <col min="3604" max="3604" width="28.140625" style="8" customWidth="1"/>
    <col min="3605" max="3605" width="20.140625" style="8" customWidth="1"/>
    <col min="3606" max="3606" width="29.85546875" style="8" customWidth="1"/>
    <col min="3607" max="3607" width="14.140625" style="8" customWidth="1"/>
    <col min="3608" max="3608" width="14.42578125" style="8" customWidth="1"/>
    <col min="3609" max="3834" width="9.140625" style="8"/>
    <col min="3835" max="3835" width="16.42578125" style="8" customWidth="1"/>
    <col min="3836" max="3836" width="24.85546875" style="8" customWidth="1"/>
    <col min="3837" max="3837" width="12.42578125" style="8" customWidth="1"/>
    <col min="3838" max="3838" width="16.140625" style="8" customWidth="1"/>
    <col min="3839" max="3839" width="14.7109375" style="8" bestFit="1" customWidth="1"/>
    <col min="3840" max="3840" width="9.140625" style="8"/>
    <col min="3841" max="3841" width="12.140625" style="8" customWidth="1"/>
    <col min="3842" max="3842" width="11.28515625" style="8" customWidth="1"/>
    <col min="3843" max="3843" width="13.28515625" style="8" customWidth="1"/>
    <col min="3844" max="3844" width="12.85546875" style="8" customWidth="1"/>
    <col min="3845" max="3845" width="16" style="8" customWidth="1"/>
    <col min="3846" max="3846" width="14.28515625" style="8" customWidth="1"/>
    <col min="3847" max="3847" width="13.7109375" style="8" customWidth="1"/>
    <col min="3848" max="3848" width="12.85546875" style="8" customWidth="1"/>
    <col min="3849" max="3849" width="15.42578125" style="8" customWidth="1"/>
    <col min="3850" max="3850" width="12.5703125" style="8" customWidth="1"/>
    <col min="3851" max="3851" width="13.28515625" style="8" bestFit="1" customWidth="1"/>
    <col min="3852" max="3852" width="13.140625" style="8" customWidth="1"/>
    <col min="3853" max="3853" width="18.5703125" style="8" customWidth="1"/>
    <col min="3854" max="3854" width="23.7109375" style="8" customWidth="1"/>
    <col min="3855" max="3855" width="21.42578125" style="8" customWidth="1"/>
    <col min="3856" max="3856" width="12" style="8" customWidth="1"/>
    <col min="3857" max="3857" width="21" style="8" customWidth="1"/>
    <col min="3858" max="3858" width="17.28515625" style="8" customWidth="1"/>
    <col min="3859" max="3859" width="22.28515625" style="8" customWidth="1"/>
    <col min="3860" max="3860" width="28.140625" style="8" customWidth="1"/>
    <col min="3861" max="3861" width="20.140625" style="8" customWidth="1"/>
    <col min="3862" max="3862" width="29.85546875" style="8" customWidth="1"/>
    <col min="3863" max="3863" width="14.140625" style="8" customWidth="1"/>
    <col min="3864" max="3864" width="14.42578125" style="8" customWidth="1"/>
    <col min="3865" max="4090" width="9.140625" style="8"/>
    <col min="4091" max="4091" width="16.42578125" style="8" customWidth="1"/>
    <col min="4092" max="4092" width="24.85546875" style="8" customWidth="1"/>
    <col min="4093" max="4093" width="12.42578125" style="8" customWidth="1"/>
    <col min="4094" max="4094" width="16.140625" style="8" customWidth="1"/>
    <col min="4095" max="4095" width="14.7109375" style="8" bestFit="1" customWidth="1"/>
    <col min="4096" max="4096" width="9.140625" style="8"/>
    <col min="4097" max="4097" width="12.140625" style="8" customWidth="1"/>
    <col min="4098" max="4098" width="11.28515625" style="8" customWidth="1"/>
    <col min="4099" max="4099" width="13.28515625" style="8" customWidth="1"/>
    <col min="4100" max="4100" width="12.85546875" style="8" customWidth="1"/>
    <col min="4101" max="4101" width="16" style="8" customWidth="1"/>
    <col min="4102" max="4102" width="14.28515625" style="8" customWidth="1"/>
    <col min="4103" max="4103" width="13.7109375" style="8" customWidth="1"/>
    <col min="4104" max="4104" width="12.85546875" style="8" customWidth="1"/>
    <col min="4105" max="4105" width="15.42578125" style="8" customWidth="1"/>
    <col min="4106" max="4106" width="12.5703125" style="8" customWidth="1"/>
    <col min="4107" max="4107" width="13.28515625" style="8" bestFit="1" customWidth="1"/>
    <col min="4108" max="4108" width="13.140625" style="8" customWidth="1"/>
    <col min="4109" max="4109" width="18.5703125" style="8" customWidth="1"/>
    <col min="4110" max="4110" width="23.7109375" style="8" customWidth="1"/>
    <col min="4111" max="4111" width="21.42578125" style="8" customWidth="1"/>
    <col min="4112" max="4112" width="12" style="8" customWidth="1"/>
    <col min="4113" max="4113" width="21" style="8" customWidth="1"/>
    <col min="4114" max="4114" width="17.28515625" style="8" customWidth="1"/>
    <col min="4115" max="4115" width="22.28515625" style="8" customWidth="1"/>
    <col min="4116" max="4116" width="28.140625" style="8" customWidth="1"/>
    <col min="4117" max="4117" width="20.140625" style="8" customWidth="1"/>
    <col min="4118" max="4118" width="29.85546875" style="8" customWidth="1"/>
    <col min="4119" max="4119" width="14.140625" style="8" customWidth="1"/>
    <col min="4120" max="4120" width="14.42578125" style="8" customWidth="1"/>
    <col min="4121" max="4346" width="9.140625" style="8"/>
    <col min="4347" max="4347" width="16.42578125" style="8" customWidth="1"/>
    <col min="4348" max="4348" width="24.85546875" style="8" customWidth="1"/>
    <col min="4349" max="4349" width="12.42578125" style="8" customWidth="1"/>
    <col min="4350" max="4350" width="16.140625" style="8" customWidth="1"/>
    <col min="4351" max="4351" width="14.7109375" style="8" bestFit="1" customWidth="1"/>
    <col min="4352" max="4352" width="9.140625" style="8"/>
    <col min="4353" max="4353" width="12.140625" style="8" customWidth="1"/>
    <col min="4354" max="4354" width="11.28515625" style="8" customWidth="1"/>
    <col min="4355" max="4355" width="13.28515625" style="8" customWidth="1"/>
    <col min="4356" max="4356" width="12.85546875" style="8" customWidth="1"/>
    <col min="4357" max="4357" width="16" style="8" customWidth="1"/>
    <col min="4358" max="4358" width="14.28515625" style="8" customWidth="1"/>
    <col min="4359" max="4359" width="13.7109375" style="8" customWidth="1"/>
    <col min="4360" max="4360" width="12.85546875" style="8" customWidth="1"/>
    <col min="4361" max="4361" width="15.42578125" style="8" customWidth="1"/>
    <col min="4362" max="4362" width="12.5703125" style="8" customWidth="1"/>
    <col min="4363" max="4363" width="13.28515625" style="8" bestFit="1" customWidth="1"/>
    <col min="4364" max="4364" width="13.140625" style="8" customWidth="1"/>
    <col min="4365" max="4365" width="18.5703125" style="8" customWidth="1"/>
    <col min="4366" max="4366" width="23.7109375" style="8" customWidth="1"/>
    <col min="4367" max="4367" width="21.42578125" style="8" customWidth="1"/>
    <col min="4368" max="4368" width="12" style="8" customWidth="1"/>
    <col min="4369" max="4369" width="21" style="8" customWidth="1"/>
    <col min="4370" max="4370" width="17.28515625" style="8" customWidth="1"/>
    <col min="4371" max="4371" width="22.28515625" style="8" customWidth="1"/>
    <col min="4372" max="4372" width="28.140625" style="8" customWidth="1"/>
    <col min="4373" max="4373" width="20.140625" style="8" customWidth="1"/>
    <col min="4374" max="4374" width="29.85546875" style="8" customWidth="1"/>
    <col min="4375" max="4375" width="14.140625" style="8" customWidth="1"/>
    <col min="4376" max="4376" width="14.42578125" style="8" customWidth="1"/>
    <col min="4377" max="4602" width="9.140625" style="8"/>
    <col min="4603" max="4603" width="16.42578125" style="8" customWidth="1"/>
    <col min="4604" max="4604" width="24.85546875" style="8" customWidth="1"/>
    <col min="4605" max="4605" width="12.42578125" style="8" customWidth="1"/>
    <col min="4606" max="4606" width="16.140625" style="8" customWidth="1"/>
    <col min="4607" max="4607" width="14.7109375" style="8" bestFit="1" customWidth="1"/>
    <col min="4608" max="4608" width="9.140625" style="8"/>
    <col min="4609" max="4609" width="12.140625" style="8" customWidth="1"/>
    <col min="4610" max="4610" width="11.28515625" style="8" customWidth="1"/>
    <col min="4611" max="4611" width="13.28515625" style="8" customWidth="1"/>
    <col min="4612" max="4612" width="12.85546875" style="8" customWidth="1"/>
    <col min="4613" max="4613" width="16" style="8" customWidth="1"/>
    <col min="4614" max="4614" width="14.28515625" style="8" customWidth="1"/>
    <col min="4615" max="4615" width="13.7109375" style="8" customWidth="1"/>
    <col min="4616" max="4616" width="12.85546875" style="8" customWidth="1"/>
    <col min="4617" max="4617" width="15.42578125" style="8" customWidth="1"/>
    <col min="4618" max="4618" width="12.5703125" style="8" customWidth="1"/>
    <col min="4619" max="4619" width="13.28515625" style="8" bestFit="1" customWidth="1"/>
    <col min="4620" max="4620" width="13.140625" style="8" customWidth="1"/>
    <col min="4621" max="4621" width="18.5703125" style="8" customWidth="1"/>
    <col min="4622" max="4622" width="23.7109375" style="8" customWidth="1"/>
    <col min="4623" max="4623" width="21.42578125" style="8" customWidth="1"/>
    <col min="4624" max="4624" width="12" style="8" customWidth="1"/>
    <col min="4625" max="4625" width="21" style="8" customWidth="1"/>
    <col min="4626" max="4626" width="17.28515625" style="8" customWidth="1"/>
    <col min="4627" max="4627" width="22.28515625" style="8" customWidth="1"/>
    <col min="4628" max="4628" width="28.140625" style="8" customWidth="1"/>
    <col min="4629" max="4629" width="20.140625" style="8" customWidth="1"/>
    <col min="4630" max="4630" width="29.85546875" style="8" customWidth="1"/>
    <col min="4631" max="4631" width="14.140625" style="8" customWidth="1"/>
    <col min="4632" max="4632" width="14.42578125" style="8" customWidth="1"/>
    <col min="4633" max="4858" width="9.140625" style="8"/>
    <col min="4859" max="4859" width="16.42578125" style="8" customWidth="1"/>
    <col min="4860" max="4860" width="24.85546875" style="8" customWidth="1"/>
    <col min="4861" max="4861" width="12.42578125" style="8" customWidth="1"/>
    <col min="4862" max="4862" width="16.140625" style="8" customWidth="1"/>
    <col min="4863" max="4863" width="14.7109375" style="8" bestFit="1" customWidth="1"/>
    <col min="4864" max="4864" width="9.140625" style="8"/>
    <col min="4865" max="4865" width="12.140625" style="8" customWidth="1"/>
    <col min="4866" max="4866" width="11.28515625" style="8" customWidth="1"/>
    <col min="4867" max="4867" width="13.28515625" style="8" customWidth="1"/>
    <col min="4868" max="4868" width="12.85546875" style="8" customWidth="1"/>
    <col min="4869" max="4869" width="16" style="8" customWidth="1"/>
    <col min="4870" max="4870" width="14.28515625" style="8" customWidth="1"/>
    <col min="4871" max="4871" width="13.7109375" style="8" customWidth="1"/>
    <col min="4872" max="4872" width="12.85546875" style="8" customWidth="1"/>
    <col min="4873" max="4873" width="15.42578125" style="8" customWidth="1"/>
    <col min="4874" max="4874" width="12.5703125" style="8" customWidth="1"/>
    <col min="4875" max="4875" width="13.28515625" style="8" bestFit="1" customWidth="1"/>
    <col min="4876" max="4876" width="13.140625" style="8" customWidth="1"/>
    <col min="4877" max="4877" width="18.5703125" style="8" customWidth="1"/>
    <col min="4878" max="4878" width="23.7109375" style="8" customWidth="1"/>
    <col min="4879" max="4879" width="21.42578125" style="8" customWidth="1"/>
    <col min="4880" max="4880" width="12" style="8" customWidth="1"/>
    <col min="4881" max="4881" width="21" style="8" customWidth="1"/>
    <col min="4882" max="4882" width="17.28515625" style="8" customWidth="1"/>
    <col min="4883" max="4883" width="22.28515625" style="8" customWidth="1"/>
    <col min="4884" max="4884" width="28.140625" style="8" customWidth="1"/>
    <col min="4885" max="4885" width="20.140625" style="8" customWidth="1"/>
    <col min="4886" max="4886" width="29.85546875" style="8" customWidth="1"/>
    <col min="4887" max="4887" width="14.140625" style="8" customWidth="1"/>
    <col min="4888" max="4888" width="14.42578125" style="8" customWidth="1"/>
    <col min="4889" max="5114" width="9.140625" style="8"/>
    <col min="5115" max="5115" width="16.42578125" style="8" customWidth="1"/>
    <col min="5116" max="5116" width="24.85546875" style="8" customWidth="1"/>
    <col min="5117" max="5117" width="12.42578125" style="8" customWidth="1"/>
    <col min="5118" max="5118" width="16.140625" style="8" customWidth="1"/>
    <col min="5119" max="5119" width="14.7109375" style="8" bestFit="1" customWidth="1"/>
    <col min="5120" max="5120" width="9.140625" style="8"/>
    <col min="5121" max="5121" width="12.140625" style="8" customWidth="1"/>
    <col min="5122" max="5122" width="11.28515625" style="8" customWidth="1"/>
    <col min="5123" max="5123" width="13.28515625" style="8" customWidth="1"/>
    <col min="5124" max="5124" width="12.85546875" style="8" customWidth="1"/>
    <col min="5125" max="5125" width="16" style="8" customWidth="1"/>
    <col min="5126" max="5126" width="14.28515625" style="8" customWidth="1"/>
    <col min="5127" max="5127" width="13.7109375" style="8" customWidth="1"/>
    <col min="5128" max="5128" width="12.85546875" style="8" customWidth="1"/>
    <col min="5129" max="5129" width="15.42578125" style="8" customWidth="1"/>
    <col min="5130" max="5130" width="12.5703125" style="8" customWidth="1"/>
    <col min="5131" max="5131" width="13.28515625" style="8" bestFit="1" customWidth="1"/>
    <col min="5132" max="5132" width="13.140625" style="8" customWidth="1"/>
    <col min="5133" max="5133" width="18.5703125" style="8" customWidth="1"/>
    <col min="5134" max="5134" width="23.7109375" style="8" customWidth="1"/>
    <col min="5135" max="5135" width="21.42578125" style="8" customWidth="1"/>
    <col min="5136" max="5136" width="12" style="8" customWidth="1"/>
    <col min="5137" max="5137" width="21" style="8" customWidth="1"/>
    <col min="5138" max="5138" width="17.28515625" style="8" customWidth="1"/>
    <col min="5139" max="5139" width="22.28515625" style="8" customWidth="1"/>
    <col min="5140" max="5140" width="28.140625" style="8" customWidth="1"/>
    <col min="5141" max="5141" width="20.140625" style="8" customWidth="1"/>
    <col min="5142" max="5142" width="29.85546875" style="8" customWidth="1"/>
    <col min="5143" max="5143" width="14.140625" style="8" customWidth="1"/>
    <col min="5144" max="5144" width="14.42578125" style="8" customWidth="1"/>
    <col min="5145" max="5370" width="9.140625" style="8"/>
    <col min="5371" max="5371" width="16.42578125" style="8" customWidth="1"/>
    <col min="5372" max="5372" width="24.85546875" style="8" customWidth="1"/>
    <col min="5373" max="5373" width="12.42578125" style="8" customWidth="1"/>
    <col min="5374" max="5374" width="16.140625" style="8" customWidth="1"/>
    <col min="5375" max="5375" width="14.7109375" style="8" bestFit="1" customWidth="1"/>
    <col min="5376" max="5376" width="9.140625" style="8"/>
    <col min="5377" max="5377" width="12.140625" style="8" customWidth="1"/>
    <col min="5378" max="5378" width="11.28515625" style="8" customWidth="1"/>
    <col min="5379" max="5379" width="13.28515625" style="8" customWidth="1"/>
    <col min="5380" max="5380" width="12.85546875" style="8" customWidth="1"/>
    <col min="5381" max="5381" width="16" style="8" customWidth="1"/>
    <col min="5382" max="5382" width="14.28515625" style="8" customWidth="1"/>
    <col min="5383" max="5383" width="13.7109375" style="8" customWidth="1"/>
    <col min="5384" max="5384" width="12.85546875" style="8" customWidth="1"/>
    <col min="5385" max="5385" width="15.42578125" style="8" customWidth="1"/>
    <col min="5386" max="5386" width="12.5703125" style="8" customWidth="1"/>
    <col min="5387" max="5387" width="13.28515625" style="8" bestFit="1" customWidth="1"/>
    <col min="5388" max="5388" width="13.140625" style="8" customWidth="1"/>
    <col min="5389" max="5389" width="18.5703125" style="8" customWidth="1"/>
    <col min="5390" max="5390" width="23.7109375" style="8" customWidth="1"/>
    <col min="5391" max="5391" width="21.42578125" style="8" customWidth="1"/>
    <col min="5392" max="5392" width="12" style="8" customWidth="1"/>
    <col min="5393" max="5393" width="21" style="8" customWidth="1"/>
    <col min="5394" max="5394" width="17.28515625" style="8" customWidth="1"/>
    <col min="5395" max="5395" width="22.28515625" style="8" customWidth="1"/>
    <col min="5396" max="5396" width="28.140625" style="8" customWidth="1"/>
    <col min="5397" max="5397" width="20.140625" style="8" customWidth="1"/>
    <col min="5398" max="5398" width="29.85546875" style="8" customWidth="1"/>
    <col min="5399" max="5399" width="14.140625" style="8" customWidth="1"/>
    <col min="5400" max="5400" width="14.42578125" style="8" customWidth="1"/>
    <col min="5401" max="5626" width="9.140625" style="8"/>
    <col min="5627" max="5627" width="16.42578125" style="8" customWidth="1"/>
    <col min="5628" max="5628" width="24.85546875" style="8" customWidth="1"/>
    <col min="5629" max="5629" width="12.42578125" style="8" customWidth="1"/>
    <col min="5630" max="5630" width="16.140625" style="8" customWidth="1"/>
    <col min="5631" max="5631" width="14.7109375" style="8" bestFit="1" customWidth="1"/>
    <col min="5632" max="5632" width="9.140625" style="8"/>
    <col min="5633" max="5633" width="12.140625" style="8" customWidth="1"/>
    <col min="5634" max="5634" width="11.28515625" style="8" customWidth="1"/>
    <col min="5635" max="5635" width="13.28515625" style="8" customWidth="1"/>
    <col min="5636" max="5636" width="12.85546875" style="8" customWidth="1"/>
    <col min="5637" max="5637" width="16" style="8" customWidth="1"/>
    <col min="5638" max="5638" width="14.28515625" style="8" customWidth="1"/>
    <col min="5639" max="5639" width="13.7109375" style="8" customWidth="1"/>
    <col min="5640" max="5640" width="12.85546875" style="8" customWidth="1"/>
    <col min="5641" max="5641" width="15.42578125" style="8" customWidth="1"/>
    <col min="5642" max="5642" width="12.5703125" style="8" customWidth="1"/>
    <col min="5643" max="5643" width="13.28515625" style="8" bestFit="1" customWidth="1"/>
    <col min="5644" max="5644" width="13.140625" style="8" customWidth="1"/>
    <col min="5645" max="5645" width="18.5703125" style="8" customWidth="1"/>
    <col min="5646" max="5646" width="23.7109375" style="8" customWidth="1"/>
    <col min="5647" max="5647" width="21.42578125" style="8" customWidth="1"/>
    <col min="5648" max="5648" width="12" style="8" customWidth="1"/>
    <col min="5649" max="5649" width="21" style="8" customWidth="1"/>
    <col min="5650" max="5650" width="17.28515625" style="8" customWidth="1"/>
    <col min="5651" max="5651" width="22.28515625" style="8" customWidth="1"/>
    <col min="5652" max="5652" width="28.140625" style="8" customWidth="1"/>
    <col min="5653" max="5653" width="20.140625" style="8" customWidth="1"/>
    <col min="5654" max="5654" width="29.85546875" style="8" customWidth="1"/>
    <col min="5655" max="5655" width="14.140625" style="8" customWidth="1"/>
    <col min="5656" max="5656" width="14.42578125" style="8" customWidth="1"/>
    <col min="5657" max="5882" width="9.140625" style="8"/>
    <col min="5883" max="5883" width="16.42578125" style="8" customWidth="1"/>
    <col min="5884" max="5884" width="24.85546875" style="8" customWidth="1"/>
    <col min="5885" max="5885" width="12.42578125" style="8" customWidth="1"/>
    <col min="5886" max="5886" width="16.140625" style="8" customWidth="1"/>
    <col min="5887" max="5887" width="14.7109375" style="8" bestFit="1" customWidth="1"/>
    <col min="5888" max="5888" width="9.140625" style="8"/>
    <col min="5889" max="5889" width="12.140625" style="8" customWidth="1"/>
    <col min="5890" max="5890" width="11.28515625" style="8" customWidth="1"/>
    <col min="5891" max="5891" width="13.28515625" style="8" customWidth="1"/>
    <col min="5892" max="5892" width="12.85546875" style="8" customWidth="1"/>
    <col min="5893" max="5893" width="16" style="8" customWidth="1"/>
    <col min="5894" max="5894" width="14.28515625" style="8" customWidth="1"/>
    <col min="5895" max="5895" width="13.7109375" style="8" customWidth="1"/>
    <col min="5896" max="5896" width="12.85546875" style="8" customWidth="1"/>
    <col min="5897" max="5897" width="15.42578125" style="8" customWidth="1"/>
    <col min="5898" max="5898" width="12.5703125" style="8" customWidth="1"/>
    <col min="5899" max="5899" width="13.28515625" style="8" bestFit="1" customWidth="1"/>
    <col min="5900" max="5900" width="13.140625" style="8" customWidth="1"/>
    <col min="5901" max="5901" width="18.5703125" style="8" customWidth="1"/>
    <col min="5902" max="5902" width="23.7109375" style="8" customWidth="1"/>
    <col min="5903" max="5903" width="21.42578125" style="8" customWidth="1"/>
    <col min="5904" max="5904" width="12" style="8" customWidth="1"/>
    <col min="5905" max="5905" width="21" style="8" customWidth="1"/>
    <col min="5906" max="5906" width="17.28515625" style="8" customWidth="1"/>
    <col min="5907" max="5907" width="22.28515625" style="8" customWidth="1"/>
    <col min="5908" max="5908" width="28.140625" style="8" customWidth="1"/>
    <col min="5909" max="5909" width="20.140625" style="8" customWidth="1"/>
    <col min="5910" max="5910" width="29.85546875" style="8" customWidth="1"/>
    <col min="5911" max="5911" width="14.140625" style="8" customWidth="1"/>
    <col min="5912" max="5912" width="14.42578125" style="8" customWidth="1"/>
    <col min="5913" max="6138" width="9.140625" style="8"/>
    <col min="6139" max="6139" width="16.42578125" style="8" customWidth="1"/>
    <col min="6140" max="6140" width="24.85546875" style="8" customWidth="1"/>
    <col min="6141" max="6141" width="12.42578125" style="8" customWidth="1"/>
    <col min="6142" max="6142" width="16.140625" style="8" customWidth="1"/>
    <col min="6143" max="6143" width="14.7109375" style="8" bestFit="1" customWidth="1"/>
    <col min="6144" max="6144" width="9.140625" style="8"/>
    <col min="6145" max="6145" width="12.140625" style="8" customWidth="1"/>
    <col min="6146" max="6146" width="11.28515625" style="8" customWidth="1"/>
    <col min="6147" max="6147" width="13.28515625" style="8" customWidth="1"/>
    <col min="6148" max="6148" width="12.85546875" style="8" customWidth="1"/>
    <col min="6149" max="6149" width="16" style="8" customWidth="1"/>
    <col min="6150" max="6150" width="14.28515625" style="8" customWidth="1"/>
    <col min="6151" max="6151" width="13.7109375" style="8" customWidth="1"/>
    <col min="6152" max="6152" width="12.85546875" style="8" customWidth="1"/>
    <col min="6153" max="6153" width="15.42578125" style="8" customWidth="1"/>
    <col min="6154" max="6154" width="12.5703125" style="8" customWidth="1"/>
    <col min="6155" max="6155" width="13.28515625" style="8" bestFit="1" customWidth="1"/>
    <col min="6156" max="6156" width="13.140625" style="8" customWidth="1"/>
    <col min="6157" max="6157" width="18.5703125" style="8" customWidth="1"/>
    <col min="6158" max="6158" width="23.7109375" style="8" customWidth="1"/>
    <col min="6159" max="6159" width="21.42578125" style="8" customWidth="1"/>
    <col min="6160" max="6160" width="12" style="8" customWidth="1"/>
    <col min="6161" max="6161" width="21" style="8" customWidth="1"/>
    <col min="6162" max="6162" width="17.28515625" style="8" customWidth="1"/>
    <col min="6163" max="6163" width="22.28515625" style="8" customWidth="1"/>
    <col min="6164" max="6164" width="28.140625" style="8" customWidth="1"/>
    <col min="6165" max="6165" width="20.140625" style="8" customWidth="1"/>
    <col min="6166" max="6166" width="29.85546875" style="8" customWidth="1"/>
    <col min="6167" max="6167" width="14.140625" style="8" customWidth="1"/>
    <col min="6168" max="6168" width="14.42578125" style="8" customWidth="1"/>
    <col min="6169" max="6394" width="9.140625" style="8"/>
    <col min="6395" max="6395" width="16.42578125" style="8" customWidth="1"/>
    <col min="6396" max="6396" width="24.85546875" style="8" customWidth="1"/>
    <col min="6397" max="6397" width="12.42578125" style="8" customWidth="1"/>
    <col min="6398" max="6398" width="16.140625" style="8" customWidth="1"/>
    <col min="6399" max="6399" width="14.7109375" style="8" bestFit="1" customWidth="1"/>
    <col min="6400" max="6400" width="9.140625" style="8"/>
    <col min="6401" max="6401" width="12.140625" style="8" customWidth="1"/>
    <col min="6402" max="6402" width="11.28515625" style="8" customWidth="1"/>
    <col min="6403" max="6403" width="13.28515625" style="8" customWidth="1"/>
    <col min="6404" max="6404" width="12.85546875" style="8" customWidth="1"/>
    <col min="6405" max="6405" width="16" style="8" customWidth="1"/>
    <col min="6406" max="6406" width="14.28515625" style="8" customWidth="1"/>
    <col min="6407" max="6407" width="13.7109375" style="8" customWidth="1"/>
    <col min="6408" max="6408" width="12.85546875" style="8" customWidth="1"/>
    <col min="6409" max="6409" width="15.42578125" style="8" customWidth="1"/>
    <col min="6410" max="6410" width="12.5703125" style="8" customWidth="1"/>
    <col min="6411" max="6411" width="13.28515625" style="8" bestFit="1" customWidth="1"/>
    <col min="6412" max="6412" width="13.140625" style="8" customWidth="1"/>
    <col min="6413" max="6413" width="18.5703125" style="8" customWidth="1"/>
    <col min="6414" max="6414" width="23.7109375" style="8" customWidth="1"/>
    <col min="6415" max="6415" width="21.42578125" style="8" customWidth="1"/>
    <col min="6416" max="6416" width="12" style="8" customWidth="1"/>
    <col min="6417" max="6417" width="21" style="8" customWidth="1"/>
    <col min="6418" max="6418" width="17.28515625" style="8" customWidth="1"/>
    <col min="6419" max="6419" width="22.28515625" style="8" customWidth="1"/>
    <col min="6420" max="6420" width="28.140625" style="8" customWidth="1"/>
    <col min="6421" max="6421" width="20.140625" style="8" customWidth="1"/>
    <col min="6422" max="6422" width="29.85546875" style="8" customWidth="1"/>
    <col min="6423" max="6423" width="14.140625" style="8" customWidth="1"/>
    <col min="6424" max="6424" width="14.42578125" style="8" customWidth="1"/>
    <col min="6425" max="6650" width="9.140625" style="8"/>
    <col min="6651" max="6651" width="16.42578125" style="8" customWidth="1"/>
    <col min="6652" max="6652" width="24.85546875" style="8" customWidth="1"/>
    <col min="6653" max="6653" width="12.42578125" style="8" customWidth="1"/>
    <col min="6654" max="6654" width="16.140625" style="8" customWidth="1"/>
    <col min="6655" max="6655" width="14.7109375" style="8" bestFit="1" customWidth="1"/>
    <col min="6656" max="6656" width="9.140625" style="8"/>
    <col min="6657" max="6657" width="12.140625" style="8" customWidth="1"/>
    <col min="6658" max="6658" width="11.28515625" style="8" customWidth="1"/>
    <col min="6659" max="6659" width="13.28515625" style="8" customWidth="1"/>
    <col min="6660" max="6660" width="12.85546875" style="8" customWidth="1"/>
    <col min="6661" max="6661" width="16" style="8" customWidth="1"/>
    <col min="6662" max="6662" width="14.28515625" style="8" customWidth="1"/>
    <col min="6663" max="6663" width="13.7109375" style="8" customWidth="1"/>
    <col min="6664" max="6664" width="12.85546875" style="8" customWidth="1"/>
    <col min="6665" max="6665" width="15.42578125" style="8" customWidth="1"/>
    <col min="6666" max="6666" width="12.5703125" style="8" customWidth="1"/>
    <col min="6667" max="6667" width="13.28515625" style="8" bestFit="1" customWidth="1"/>
    <col min="6668" max="6668" width="13.140625" style="8" customWidth="1"/>
    <col min="6669" max="6669" width="18.5703125" style="8" customWidth="1"/>
    <col min="6670" max="6670" width="23.7109375" style="8" customWidth="1"/>
    <col min="6671" max="6671" width="21.42578125" style="8" customWidth="1"/>
    <col min="6672" max="6672" width="12" style="8" customWidth="1"/>
    <col min="6673" max="6673" width="21" style="8" customWidth="1"/>
    <col min="6674" max="6674" width="17.28515625" style="8" customWidth="1"/>
    <col min="6675" max="6675" width="22.28515625" style="8" customWidth="1"/>
    <col min="6676" max="6676" width="28.140625" style="8" customWidth="1"/>
    <col min="6677" max="6677" width="20.140625" style="8" customWidth="1"/>
    <col min="6678" max="6678" width="29.85546875" style="8" customWidth="1"/>
    <col min="6679" max="6679" width="14.140625" style="8" customWidth="1"/>
    <col min="6680" max="6680" width="14.42578125" style="8" customWidth="1"/>
    <col min="6681" max="6906" width="9.140625" style="8"/>
    <col min="6907" max="6907" width="16.42578125" style="8" customWidth="1"/>
    <col min="6908" max="6908" width="24.85546875" style="8" customWidth="1"/>
    <col min="6909" max="6909" width="12.42578125" style="8" customWidth="1"/>
    <col min="6910" max="6910" width="16.140625" style="8" customWidth="1"/>
    <col min="6911" max="6911" width="14.7109375" style="8" bestFit="1" customWidth="1"/>
    <col min="6912" max="6912" width="9.140625" style="8"/>
    <col min="6913" max="6913" width="12.140625" style="8" customWidth="1"/>
    <col min="6914" max="6914" width="11.28515625" style="8" customWidth="1"/>
    <col min="6915" max="6915" width="13.28515625" style="8" customWidth="1"/>
    <col min="6916" max="6916" width="12.85546875" style="8" customWidth="1"/>
    <col min="6917" max="6917" width="16" style="8" customWidth="1"/>
    <col min="6918" max="6918" width="14.28515625" style="8" customWidth="1"/>
    <col min="6919" max="6919" width="13.7109375" style="8" customWidth="1"/>
    <col min="6920" max="6920" width="12.85546875" style="8" customWidth="1"/>
    <col min="6921" max="6921" width="15.42578125" style="8" customWidth="1"/>
    <col min="6922" max="6922" width="12.5703125" style="8" customWidth="1"/>
    <col min="6923" max="6923" width="13.28515625" style="8" bestFit="1" customWidth="1"/>
    <col min="6924" max="6924" width="13.140625" style="8" customWidth="1"/>
    <col min="6925" max="6925" width="18.5703125" style="8" customWidth="1"/>
    <col min="6926" max="6926" width="23.7109375" style="8" customWidth="1"/>
    <col min="6927" max="6927" width="21.42578125" style="8" customWidth="1"/>
    <col min="6928" max="6928" width="12" style="8" customWidth="1"/>
    <col min="6929" max="6929" width="21" style="8" customWidth="1"/>
    <col min="6930" max="6930" width="17.28515625" style="8" customWidth="1"/>
    <col min="6931" max="6931" width="22.28515625" style="8" customWidth="1"/>
    <col min="6932" max="6932" width="28.140625" style="8" customWidth="1"/>
    <col min="6933" max="6933" width="20.140625" style="8" customWidth="1"/>
    <col min="6934" max="6934" width="29.85546875" style="8" customWidth="1"/>
    <col min="6935" max="6935" width="14.140625" style="8" customWidth="1"/>
    <col min="6936" max="6936" width="14.42578125" style="8" customWidth="1"/>
    <col min="6937" max="7162" width="9.140625" style="8"/>
    <col min="7163" max="7163" width="16.42578125" style="8" customWidth="1"/>
    <col min="7164" max="7164" width="24.85546875" style="8" customWidth="1"/>
    <col min="7165" max="7165" width="12.42578125" style="8" customWidth="1"/>
    <col min="7166" max="7166" width="16.140625" style="8" customWidth="1"/>
    <col min="7167" max="7167" width="14.7109375" style="8" bestFit="1" customWidth="1"/>
    <col min="7168" max="7168" width="9.140625" style="8"/>
    <col min="7169" max="7169" width="12.140625" style="8" customWidth="1"/>
    <col min="7170" max="7170" width="11.28515625" style="8" customWidth="1"/>
    <col min="7171" max="7171" width="13.28515625" style="8" customWidth="1"/>
    <col min="7172" max="7172" width="12.85546875" style="8" customWidth="1"/>
    <col min="7173" max="7173" width="16" style="8" customWidth="1"/>
    <col min="7174" max="7174" width="14.28515625" style="8" customWidth="1"/>
    <col min="7175" max="7175" width="13.7109375" style="8" customWidth="1"/>
    <col min="7176" max="7176" width="12.85546875" style="8" customWidth="1"/>
    <col min="7177" max="7177" width="15.42578125" style="8" customWidth="1"/>
    <col min="7178" max="7178" width="12.5703125" style="8" customWidth="1"/>
    <col min="7179" max="7179" width="13.28515625" style="8" bestFit="1" customWidth="1"/>
    <col min="7180" max="7180" width="13.140625" style="8" customWidth="1"/>
    <col min="7181" max="7181" width="18.5703125" style="8" customWidth="1"/>
    <col min="7182" max="7182" width="23.7109375" style="8" customWidth="1"/>
    <col min="7183" max="7183" width="21.42578125" style="8" customWidth="1"/>
    <col min="7184" max="7184" width="12" style="8" customWidth="1"/>
    <col min="7185" max="7185" width="21" style="8" customWidth="1"/>
    <col min="7186" max="7186" width="17.28515625" style="8" customWidth="1"/>
    <col min="7187" max="7187" width="22.28515625" style="8" customWidth="1"/>
    <col min="7188" max="7188" width="28.140625" style="8" customWidth="1"/>
    <col min="7189" max="7189" width="20.140625" style="8" customWidth="1"/>
    <col min="7190" max="7190" width="29.85546875" style="8" customWidth="1"/>
    <col min="7191" max="7191" width="14.140625" style="8" customWidth="1"/>
    <col min="7192" max="7192" width="14.42578125" style="8" customWidth="1"/>
    <col min="7193" max="7418" width="9.140625" style="8"/>
    <col min="7419" max="7419" width="16.42578125" style="8" customWidth="1"/>
    <col min="7420" max="7420" width="24.85546875" style="8" customWidth="1"/>
    <col min="7421" max="7421" width="12.42578125" style="8" customWidth="1"/>
    <col min="7422" max="7422" width="16.140625" style="8" customWidth="1"/>
    <col min="7423" max="7423" width="14.7109375" style="8" bestFit="1" customWidth="1"/>
    <col min="7424" max="7424" width="9.140625" style="8"/>
    <col min="7425" max="7425" width="12.140625" style="8" customWidth="1"/>
    <col min="7426" max="7426" width="11.28515625" style="8" customWidth="1"/>
    <col min="7427" max="7427" width="13.28515625" style="8" customWidth="1"/>
    <col min="7428" max="7428" width="12.85546875" style="8" customWidth="1"/>
    <col min="7429" max="7429" width="16" style="8" customWidth="1"/>
    <col min="7430" max="7430" width="14.28515625" style="8" customWidth="1"/>
    <col min="7431" max="7431" width="13.7109375" style="8" customWidth="1"/>
    <col min="7432" max="7432" width="12.85546875" style="8" customWidth="1"/>
    <col min="7433" max="7433" width="15.42578125" style="8" customWidth="1"/>
    <col min="7434" max="7434" width="12.5703125" style="8" customWidth="1"/>
    <col min="7435" max="7435" width="13.28515625" style="8" bestFit="1" customWidth="1"/>
    <col min="7436" max="7436" width="13.140625" style="8" customWidth="1"/>
    <col min="7437" max="7437" width="18.5703125" style="8" customWidth="1"/>
    <col min="7438" max="7438" width="23.7109375" style="8" customWidth="1"/>
    <col min="7439" max="7439" width="21.42578125" style="8" customWidth="1"/>
    <col min="7440" max="7440" width="12" style="8" customWidth="1"/>
    <col min="7441" max="7441" width="21" style="8" customWidth="1"/>
    <col min="7442" max="7442" width="17.28515625" style="8" customWidth="1"/>
    <col min="7443" max="7443" width="22.28515625" style="8" customWidth="1"/>
    <col min="7444" max="7444" width="28.140625" style="8" customWidth="1"/>
    <col min="7445" max="7445" width="20.140625" style="8" customWidth="1"/>
    <col min="7446" max="7446" width="29.85546875" style="8" customWidth="1"/>
    <col min="7447" max="7447" width="14.140625" style="8" customWidth="1"/>
    <col min="7448" max="7448" width="14.42578125" style="8" customWidth="1"/>
    <col min="7449" max="7674" width="9.140625" style="8"/>
    <col min="7675" max="7675" width="16.42578125" style="8" customWidth="1"/>
    <col min="7676" max="7676" width="24.85546875" style="8" customWidth="1"/>
    <col min="7677" max="7677" width="12.42578125" style="8" customWidth="1"/>
    <col min="7678" max="7678" width="16.140625" style="8" customWidth="1"/>
    <col min="7679" max="7679" width="14.7109375" style="8" bestFit="1" customWidth="1"/>
    <col min="7680" max="7680" width="9.140625" style="8"/>
    <col min="7681" max="7681" width="12.140625" style="8" customWidth="1"/>
    <col min="7682" max="7682" width="11.28515625" style="8" customWidth="1"/>
    <col min="7683" max="7683" width="13.28515625" style="8" customWidth="1"/>
    <col min="7684" max="7684" width="12.85546875" style="8" customWidth="1"/>
    <col min="7685" max="7685" width="16" style="8" customWidth="1"/>
    <col min="7686" max="7686" width="14.28515625" style="8" customWidth="1"/>
    <col min="7687" max="7687" width="13.7109375" style="8" customWidth="1"/>
    <col min="7688" max="7688" width="12.85546875" style="8" customWidth="1"/>
    <col min="7689" max="7689" width="15.42578125" style="8" customWidth="1"/>
    <col min="7690" max="7690" width="12.5703125" style="8" customWidth="1"/>
    <col min="7691" max="7691" width="13.28515625" style="8" bestFit="1" customWidth="1"/>
    <col min="7692" max="7692" width="13.140625" style="8" customWidth="1"/>
    <col min="7693" max="7693" width="18.5703125" style="8" customWidth="1"/>
    <col min="7694" max="7694" width="23.7109375" style="8" customWidth="1"/>
    <col min="7695" max="7695" width="21.42578125" style="8" customWidth="1"/>
    <col min="7696" max="7696" width="12" style="8" customWidth="1"/>
    <col min="7697" max="7697" width="21" style="8" customWidth="1"/>
    <col min="7698" max="7698" width="17.28515625" style="8" customWidth="1"/>
    <col min="7699" max="7699" width="22.28515625" style="8" customWidth="1"/>
    <col min="7700" max="7700" width="28.140625" style="8" customWidth="1"/>
    <col min="7701" max="7701" width="20.140625" style="8" customWidth="1"/>
    <col min="7702" max="7702" width="29.85546875" style="8" customWidth="1"/>
    <col min="7703" max="7703" width="14.140625" style="8" customWidth="1"/>
    <col min="7704" max="7704" width="14.42578125" style="8" customWidth="1"/>
    <col min="7705" max="7930" width="9.140625" style="8"/>
    <col min="7931" max="7931" width="16.42578125" style="8" customWidth="1"/>
    <col min="7932" max="7932" width="24.85546875" style="8" customWidth="1"/>
    <col min="7933" max="7933" width="12.42578125" style="8" customWidth="1"/>
    <col min="7934" max="7934" width="16.140625" style="8" customWidth="1"/>
    <col min="7935" max="7935" width="14.7109375" style="8" bestFit="1" customWidth="1"/>
    <col min="7936" max="7936" width="9.140625" style="8"/>
    <col min="7937" max="7937" width="12.140625" style="8" customWidth="1"/>
    <col min="7938" max="7938" width="11.28515625" style="8" customWidth="1"/>
    <col min="7939" max="7939" width="13.28515625" style="8" customWidth="1"/>
    <col min="7940" max="7940" width="12.85546875" style="8" customWidth="1"/>
    <col min="7941" max="7941" width="16" style="8" customWidth="1"/>
    <col min="7942" max="7942" width="14.28515625" style="8" customWidth="1"/>
    <col min="7943" max="7943" width="13.7109375" style="8" customWidth="1"/>
    <col min="7944" max="7944" width="12.85546875" style="8" customWidth="1"/>
    <col min="7945" max="7945" width="15.42578125" style="8" customWidth="1"/>
    <col min="7946" max="7946" width="12.5703125" style="8" customWidth="1"/>
    <col min="7947" max="7947" width="13.28515625" style="8" bestFit="1" customWidth="1"/>
    <col min="7948" max="7948" width="13.140625" style="8" customWidth="1"/>
    <col min="7949" max="7949" width="18.5703125" style="8" customWidth="1"/>
    <col min="7950" max="7950" width="23.7109375" style="8" customWidth="1"/>
    <col min="7951" max="7951" width="21.42578125" style="8" customWidth="1"/>
    <col min="7952" max="7952" width="12" style="8" customWidth="1"/>
    <col min="7953" max="7953" width="21" style="8" customWidth="1"/>
    <col min="7954" max="7954" width="17.28515625" style="8" customWidth="1"/>
    <col min="7955" max="7955" width="22.28515625" style="8" customWidth="1"/>
    <col min="7956" max="7956" width="28.140625" style="8" customWidth="1"/>
    <col min="7957" max="7957" width="20.140625" style="8" customWidth="1"/>
    <col min="7958" max="7958" width="29.85546875" style="8" customWidth="1"/>
    <col min="7959" max="7959" width="14.140625" style="8" customWidth="1"/>
    <col min="7960" max="7960" width="14.42578125" style="8" customWidth="1"/>
    <col min="7961" max="8186" width="9.140625" style="8"/>
    <col min="8187" max="8187" width="16.42578125" style="8" customWidth="1"/>
    <col min="8188" max="8188" width="24.85546875" style="8" customWidth="1"/>
    <col min="8189" max="8189" width="12.42578125" style="8" customWidth="1"/>
    <col min="8190" max="8190" width="16.140625" style="8" customWidth="1"/>
    <col min="8191" max="8191" width="14.7109375" style="8" bestFit="1" customWidth="1"/>
    <col min="8192" max="8192" width="9.140625" style="8"/>
    <col min="8193" max="8193" width="12.140625" style="8" customWidth="1"/>
    <col min="8194" max="8194" width="11.28515625" style="8" customWidth="1"/>
    <col min="8195" max="8195" width="13.28515625" style="8" customWidth="1"/>
    <col min="8196" max="8196" width="12.85546875" style="8" customWidth="1"/>
    <col min="8197" max="8197" width="16" style="8" customWidth="1"/>
    <col min="8198" max="8198" width="14.28515625" style="8" customWidth="1"/>
    <col min="8199" max="8199" width="13.7109375" style="8" customWidth="1"/>
    <col min="8200" max="8200" width="12.85546875" style="8" customWidth="1"/>
    <col min="8201" max="8201" width="15.42578125" style="8" customWidth="1"/>
    <col min="8202" max="8202" width="12.5703125" style="8" customWidth="1"/>
    <col min="8203" max="8203" width="13.28515625" style="8" bestFit="1" customWidth="1"/>
    <col min="8204" max="8204" width="13.140625" style="8" customWidth="1"/>
    <col min="8205" max="8205" width="18.5703125" style="8" customWidth="1"/>
    <col min="8206" max="8206" width="23.7109375" style="8" customWidth="1"/>
    <col min="8207" max="8207" width="21.42578125" style="8" customWidth="1"/>
    <col min="8208" max="8208" width="12" style="8" customWidth="1"/>
    <col min="8209" max="8209" width="21" style="8" customWidth="1"/>
    <col min="8210" max="8210" width="17.28515625" style="8" customWidth="1"/>
    <col min="8211" max="8211" width="22.28515625" style="8" customWidth="1"/>
    <col min="8212" max="8212" width="28.140625" style="8" customWidth="1"/>
    <col min="8213" max="8213" width="20.140625" style="8" customWidth="1"/>
    <col min="8214" max="8214" width="29.85546875" style="8" customWidth="1"/>
    <col min="8215" max="8215" width="14.140625" style="8" customWidth="1"/>
    <col min="8216" max="8216" width="14.42578125" style="8" customWidth="1"/>
    <col min="8217" max="8442" width="9.140625" style="8"/>
    <col min="8443" max="8443" width="16.42578125" style="8" customWidth="1"/>
    <col min="8444" max="8444" width="24.85546875" style="8" customWidth="1"/>
    <col min="8445" max="8445" width="12.42578125" style="8" customWidth="1"/>
    <col min="8446" max="8446" width="16.140625" style="8" customWidth="1"/>
    <col min="8447" max="8447" width="14.7109375" style="8" bestFit="1" customWidth="1"/>
    <col min="8448" max="8448" width="9.140625" style="8"/>
    <col min="8449" max="8449" width="12.140625" style="8" customWidth="1"/>
    <col min="8450" max="8450" width="11.28515625" style="8" customWidth="1"/>
    <col min="8451" max="8451" width="13.28515625" style="8" customWidth="1"/>
    <col min="8452" max="8452" width="12.85546875" style="8" customWidth="1"/>
    <col min="8453" max="8453" width="16" style="8" customWidth="1"/>
    <col min="8454" max="8454" width="14.28515625" style="8" customWidth="1"/>
    <col min="8455" max="8455" width="13.7109375" style="8" customWidth="1"/>
    <col min="8456" max="8456" width="12.85546875" style="8" customWidth="1"/>
    <col min="8457" max="8457" width="15.42578125" style="8" customWidth="1"/>
    <col min="8458" max="8458" width="12.5703125" style="8" customWidth="1"/>
    <col min="8459" max="8459" width="13.28515625" style="8" bestFit="1" customWidth="1"/>
    <col min="8460" max="8460" width="13.140625" style="8" customWidth="1"/>
    <col min="8461" max="8461" width="18.5703125" style="8" customWidth="1"/>
    <col min="8462" max="8462" width="23.7109375" style="8" customWidth="1"/>
    <col min="8463" max="8463" width="21.42578125" style="8" customWidth="1"/>
    <col min="8464" max="8464" width="12" style="8" customWidth="1"/>
    <col min="8465" max="8465" width="21" style="8" customWidth="1"/>
    <col min="8466" max="8466" width="17.28515625" style="8" customWidth="1"/>
    <col min="8467" max="8467" width="22.28515625" style="8" customWidth="1"/>
    <col min="8468" max="8468" width="28.140625" style="8" customWidth="1"/>
    <col min="8469" max="8469" width="20.140625" style="8" customWidth="1"/>
    <col min="8470" max="8470" width="29.85546875" style="8" customWidth="1"/>
    <col min="8471" max="8471" width="14.140625" style="8" customWidth="1"/>
    <col min="8472" max="8472" width="14.42578125" style="8" customWidth="1"/>
    <col min="8473" max="8698" width="9.140625" style="8"/>
    <col min="8699" max="8699" width="16.42578125" style="8" customWidth="1"/>
    <col min="8700" max="8700" width="24.85546875" style="8" customWidth="1"/>
    <col min="8701" max="8701" width="12.42578125" style="8" customWidth="1"/>
    <col min="8702" max="8702" width="16.140625" style="8" customWidth="1"/>
    <col min="8703" max="8703" width="14.7109375" style="8" bestFit="1" customWidth="1"/>
    <col min="8704" max="8704" width="9.140625" style="8"/>
    <col min="8705" max="8705" width="12.140625" style="8" customWidth="1"/>
    <col min="8706" max="8706" width="11.28515625" style="8" customWidth="1"/>
    <col min="8707" max="8707" width="13.28515625" style="8" customWidth="1"/>
    <col min="8708" max="8708" width="12.85546875" style="8" customWidth="1"/>
    <col min="8709" max="8709" width="16" style="8" customWidth="1"/>
    <col min="8710" max="8710" width="14.28515625" style="8" customWidth="1"/>
    <col min="8711" max="8711" width="13.7109375" style="8" customWidth="1"/>
    <col min="8712" max="8712" width="12.85546875" style="8" customWidth="1"/>
    <col min="8713" max="8713" width="15.42578125" style="8" customWidth="1"/>
    <col min="8714" max="8714" width="12.5703125" style="8" customWidth="1"/>
    <col min="8715" max="8715" width="13.28515625" style="8" bestFit="1" customWidth="1"/>
    <col min="8716" max="8716" width="13.140625" style="8" customWidth="1"/>
    <col min="8717" max="8717" width="18.5703125" style="8" customWidth="1"/>
    <col min="8718" max="8718" width="23.7109375" style="8" customWidth="1"/>
    <col min="8719" max="8719" width="21.42578125" style="8" customWidth="1"/>
    <col min="8720" max="8720" width="12" style="8" customWidth="1"/>
    <col min="8721" max="8721" width="21" style="8" customWidth="1"/>
    <col min="8722" max="8722" width="17.28515625" style="8" customWidth="1"/>
    <col min="8723" max="8723" width="22.28515625" style="8" customWidth="1"/>
    <col min="8724" max="8724" width="28.140625" style="8" customWidth="1"/>
    <col min="8725" max="8725" width="20.140625" style="8" customWidth="1"/>
    <col min="8726" max="8726" width="29.85546875" style="8" customWidth="1"/>
    <col min="8727" max="8727" width="14.140625" style="8" customWidth="1"/>
    <col min="8728" max="8728" width="14.42578125" style="8" customWidth="1"/>
    <col min="8729" max="8954" width="9.140625" style="8"/>
    <col min="8955" max="8955" width="16.42578125" style="8" customWidth="1"/>
    <col min="8956" max="8956" width="24.85546875" style="8" customWidth="1"/>
    <col min="8957" max="8957" width="12.42578125" style="8" customWidth="1"/>
    <col min="8958" max="8958" width="16.140625" style="8" customWidth="1"/>
    <col min="8959" max="8959" width="14.7109375" style="8" bestFit="1" customWidth="1"/>
    <col min="8960" max="8960" width="9.140625" style="8"/>
    <col min="8961" max="8961" width="12.140625" style="8" customWidth="1"/>
    <col min="8962" max="8962" width="11.28515625" style="8" customWidth="1"/>
    <col min="8963" max="8963" width="13.28515625" style="8" customWidth="1"/>
    <col min="8964" max="8964" width="12.85546875" style="8" customWidth="1"/>
    <col min="8965" max="8965" width="16" style="8" customWidth="1"/>
    <col min="8966" max="8966" width="14.28515625" style="8" customWidth="1"/>
    <col min="8967" max="8967" width="13.7109375" style="8" customWidth="1"/>
    <col min="8968" max="8968" width="12.85546875" style="8" customWidth="1"/>
    <col min="8969" max="8969" width="15.42578125" style="8" customWidth="1"/>
    <col min="8970" max="8970" width="12.5703125" style="8" customWidth="1"/>
    <col min="8971" max="8971" width="13.28515625" style="8" bestFit="1" customWidth="1"/>
    <col min="8972" max="8972" width="13.140625" style="8" customWidth="1"/>
    <col min="8973" max="8973" width="18.5703125" style="8" customWidth="1"/>
    <col min="8974" max="8974" width="23.7109375" style="8" customWidth="1"/>
    <col min="8975" max="8975" width="21.42578125" style="8" customWidth="1"/>
    <col min="8976" max="8976" width="12" style="8" customWidth="1"/>
    <col min="8977" max="8977" width="21" style="8" customWidth="1"/>
    <col min="8978" max="8978" width="17.28515625" style="8" customWidth="1"/>
    <col min="8979" max="8979" width="22.28515625" style="8" customWidth="1"/>
    <col min="8980" max="8980" width="28.140625" style="8" customWidth="1"/>
    <col min="8981" max="8981" width="20.140625" style="8" customWidth="1"/>
    <col min="8982" max="8982" width="29.85546875" style="8" customWidth="1"/>
    <col min="8983" max="8983" width="14.140625" style="8" customWidth="1"/>
    <col min="8984" max="8984" width="14.42578125" style="8" customWidth="1"/>
    <col min="8985" max="9210" width="9.140625" style="8"/>
    <col min="9211" max="9211" width="16.42578125" style="8" customWidth="1"/>
    <col min="9212" max="9212" width="24.85546875" style="8" customWidth="1"/>
    <col min="9213" max="9213" width="12.42578125" style="8" customWidth="1"/>
    <col min="9214" max="9214" width="16.140625" style="8" customWidth="1"/>
    <col min="9215" max="9215" width="14.7109375" style="8" bestFit="1" customWidth="1"/>
    <col min="9216" max="9216" width="9.140625" style="8"/>
    <col min="9217" max="9217" width="12.140625" style="8" customWidth="1"/>
    <col min="9218" max="9218" width="11.28515625" style="8" customWidth="1"/>
    <col min="9219" max="9219" width="13.28515625" style="8" customWidth="1"/>
    <col min="9220" max="9220" width="12.85546875" style="8" customWidth="1"/>
    <col min="9221" max="9221" width="16" style="8" customWidth="1"/>
    <col min="9222" max="9222" width="14.28515625" style="8" customWidth="1"/>
    <col min="9223" max="9223" width="13.7109375" style="8" customWidth="1"/>
    <col min="9224" max="9224" width="12.85546875" style="8" customWidth="1"/>
    <col min="9225" max="9225" width="15.42578125" style="8" customWidth="1"/>
    <col min="9226" max="9226" width="12.5703125" style="8" customWidth="1"/>
    <col min="9227" max="9227" width="13.28515625" style="8" bestFit="1" customWidth="1"/>
    <col min="9228" max="9228" width="13.140625" style="8" customWidth="1"/>
    <col min="9229" max="9229" width="18.5703125" style="8" customWidth="1"/>
    <col min="9230" max="9230" width="23.7109375" style="8" customWidth="1"/>
    <col min="9231" max="9231" width="21.42578125" style="8" customWidth="1"/>
    <col min="9232" max="9232" width="12" style="8" customWidth="1"/>
    <col min="9233" max="9233" width="21" style="8" customWidth="1"/>
    <col min="9234" max="9234" width="17.28515625" style="8" customWidth="1"/>
    <col min="9235" max="9235" width="22.28515625" style="8" customWidth="1"/>
    <col min="9236" max="9236" width="28.140625" style="8" customWidth="1"/>
    <col min="9237" max="9237" width="20.140625" style="8" customWidth="1"/>
    <col min="9238" max="9238" width="29.85546875" style="8" customWidth="1"/>
    <col min="9239" max="9239" width="14.140625" style="8" customWidth="1"/>
    <col min="9240" max="9240" width="14.42578125" style="8" customWidth="1"/>
    <col min="9241" max="9466" width="9.140625" style="8"/>
    <col min="9467" max="9467" width="16.42578125" style="8" customWidth="1"/>
    <col min="9468" max="9468" width="24.85546875" style="8" customWidth="1"/>
    <col min="9469" max="9469" width="12.42578125" style="8" customWidth="1"/>
    <col min="9470" max="9470" width="16.140625" style="8" customWidth="1"/>
    <col min="9471" max="9471" width="14.7109375" style="8" bestFit="1" customWidth="1"/>
    <col min="9472" max="9472" width="9.140625" style="8"/>
    <col min="9473" max="9473" width="12.140625" style="8" customWidth="1"/>
    <col min="9474" max="9474" width="11.28515625" style="8" customWidth="1"/>
    <col min="9475" max="9475" width="13.28515625" style="8" customWidth="1"/>
    <col min="9476" max="9476" width="12.85546875" style="8" customWidth="1"/>
    <col min="9477" max="9477" width="16" style="8" customWidth="1"/>
    <col min="9478" max="9478" width="14.28515625" style="8" customWidth="1"/>
    <col min="9479" max="9479" width="13.7109375" style="8" customWidth="1"/>
    <col min="9480" max="9480" width="12.85546875" style="8" customWidth="1"/>
    <col min="9481" max="9481" width="15.42578125" style="8" customWidth="1"/>
    <col min="9482" max="9482" width="12.5703125" style="8" customWidth="1"/>
    <col min="9483" max="9483" width="13.28515625" style="8" bestFit="1" customWidth="1"/>
    <col min="9484" max="9484" width="13.140625" style="8" customWidth="1"/>
    <col min="9485" max="9485" width="18.5703125" style="8" customWidth="1"/>
    <col min="9486" max="9486" width="23.7109375" style="8" customWidth="1"/>
    <col min="9487" max="9487" width="21.42578125" style="8" customWidth="1"/>
    <col min="9488" max="9488" width="12" style="8" customWidth="1"/>
    <col min="9489" max="9489" width="21" style="8" customWidth="1"/>
    <col min="9490" max="9490" width="17.28515625" style="8" customWidth="1"/>
    <col min="9491" max="9491" width="22.28515625" style="8" customWidth="1"/>
    <col min="9492" max="9492" width="28.140625" style="8" customWidth="1"/>
    <col min="9493" max="9493" width="20.140625" style="8" customWidth="1"/>
    <col min="9494" max="9494" width="29.85546875" style="8" customWidth="1"/>
    <col min="9495" max="9495" width="14.140625" style="8" customWidth="1"/>
    <col min="9496" max="9496" width="14.42578125" style="8" customWidth="1"/>
    <col min="9497" max="9722" width="9.140625" style="8"/>
    <col min="9723" max="9723" width="16.42578125" style="8" customWidth="1"/>
    <col min="9724" max="9724" width="24.85546875" style="8" customWidth="1"/>
    <col min="9725" max="9725" width="12.42578125" style="8" customWidth="1"/>
    <col min="9726" max="9726" width="16.140625" style="8" customWidth="1"/>
    <col min="9727" max="9727" width="14.7109375" style="8" bestFit="1" customWidth="1"/>
    <col min="9728" max="9728" width="9.140625" style="8"/>
    <col min="9729" max="9729" width="12.140625" style="8" customWidth="1"/>
    <col min="9730" max="9730" width="11.28515625" style="8" customWidth="1"/>
    <col min="9731" max="9731" width="13.28515625" style="8" customWidth="1"/>
    <col min="9732" max="9732" width="12.85546875" style="8" customWidth="1"/>
    <col min="9733" max="9733" width="16" style="8" customWidth="1"/>
    <col min="9734" max="9734" width="14.28515625" style="8" customWidth="1"/>
    <col min="9735" max="9735" width="13.7109375" style="8" customWidth="1"/>
    <col min="9736" max="9736" width="12.85546875" style="8" customWidth="1"/>
    <col min="9737" max="9737" width="15.42578125" style="8" customWidth="1"/>
    <col min="9738" max="9738" width="12.5703125" style="8" customWidth="1"/>
    <col min="9739" max="9739" width="13.28515625" style="8" bestFit="1" customWidth="1"/>
    <col min="9740" max="9740" width="13.140625" style="8" customWidth="1"/>
    <col min="9741" max="9741" width="18.5703125" style="8" customWidth="1"/>
    <col min="9742" max="9742" width="23.7109375" style="8" customWidth="1"/>
    <col min="9743" max="9743" width="21.42578125" style="8" customWidth="1"/>
    <col min="9744" max="9744" width="12" style="8" customWidth="1"/>
    <col min="9745" max="9745" width="21" style="8" customWidth="1"/>
    <col min="9746" max="9746" width="17.28515625" style="8" customWidth="1"/>
    <col min="9747" max="9747" width="22.28515625" style="8" customWidth="1"/>
    <col min="9748" max="9748" width="28.140625" style="8" customWidth="1"/>
    <col min="9749" max="9749" width="20.140625" style="8" customWidth="1"/>
    <col min="9750" max="9750" width="29.85546875" style="8" customWidth="1"/>
    <col min="9751" max="9751" width="14.140625" style="8" customWidth="1"/>
    <col min="9752" max="9752" width="14.42578125" style="8" customWidth="1"/>
    <col min="9753" max="9978" width="9.140625" style="8"/>
    <col min="9979" max="9979" width="16.42578125" style="8" customWidth="1"/>
    <col min="9980" max="9980" width="24.85546875" style="8" customWidth="1"/>
    <col min="9981" max="9981" width="12.42578125" style="8" customWidth="1"/>
    <col min="9982" max="9982" width="16.140625" style="8" customWidth="1"/>
    <col min="9983" max="9983" width="14.7109375" style="8" bestFit="1" customWidth="1"/>
    <col min="9984" max="9984" width="9.140625" style="8"/>
    <col min="9985" max="9985" width="12.140625" style="8" customWidth="1"/>
    <col min="9986" max="9986" width="11.28515625" style="8" customWidth="1"/>
    <col min="9987" max="9987" width="13.28515625" style="8" customWidth="1"/>
    <col min="9988" max="9988" width="12.85546875" style="8" customWidth="1"/>
    <col min="9989" max="9989" width="16" style="8" customWidth="1"/>
    <col min="9990" max="9990" width="14.28515625" style="8" customWidth="1"/>
    <col min="9991" max="9991" width="13.7109375" style="8" customWidth="1"/>
    <col min="9992" max="9992" width="12.85546875" style="8" customWidth="1"/>
    <col min="9993" max="9993" width="15.42578125" style="8" customWidth="1"/>
    <col min="9994" max="9994" width="12.5703125" style="8" customWidth="1"/>
    <col min="9995" max="9995" width="13.28515625" style="8" bestFit="1" customWidth="1"/>
    <col min="9996" max="9996" width="13.140625" style="8" customWidth="1"/>
    <col min="9997" max="9997" width="18.5703125" style="8" customWidth="1"/>
    <col min="9998" max="9998" width="23.7109375" style="8" customWidth="1"/>
    <col min="9999" max="9999" width="21.42578125" style="8" customWidth="1"/>
    <col min="10000" max="10000" width="12" style="8" customWidth="1"/>
    <col min="10001" max="10001" width="21" style="8" customWidth="1"/>
    <col min="10002" max="10002" width="17.28515625" style="8" customWidth="1"/>
    <col min="10003" max="10003" width="22.28515625" style="8" customWidth="1"/>
    <col min="10004" max="10004" width="28.140625" style="8" customWidth="1"/>
    <col min="10005" max="10005" width="20.140625" style="8" customWidth="1"/>
    <col min="10006" max="10006" width="29.85546875" style="8" customWidth="1"/>
    <col min="10007" max="10007" width="14.140625" style="8" customWidth="1"/>
    <col min="10008" max="10008" width="14.42578125" style="8" customWidth="1"/>
    <col min="10009" max="10234" width="9.140625" style="8"/>
    <col min="10235" max="10235" width="16.42578125" style="8" customWidth="1"/>
    <col min="10236" max="10236" width="24.85546875" style="8" customWidth="1"/>
    <col min="10237" max="10237" width="12.42578125" style="8" customWidth="1"/>
    <col min="10238" max="10238" width="16.140625" style="8" customWidth="1"/>
    <col min="10239" max="10239" width="14.7109375" style="8" bestFit="1" customWidth="1"/>
    <col min="10240" max="10240" width="9.140625" style="8"/>
    <col min="10241" max="10241" width="12.140625" style="8" customWidth="1"/>
    <col min="10242" max="10242" width="11.28515625" style="8" customWidth="1"/>
    <col min="10243" max="10243" width="13.28515625" style="8" customWidth="1"/>
    <col min="10244" max="10244" width="12.85546875" style="8" customWidth="1"/>
    <col min="10245" max="10245" width="16" style="8" customWidth="1"/>
    <col min="10246" max="10246" width="14.28515625" style="8" customWidth="1"/>
    <col min="10247" max="10247" width="13.7109375" style="8" customWidth="1"/>
    <col min="10248" max="10248" width="12.85546875" style="8" customWidth="1"/>
    <col min="10249" max="10249" width="15.42578125" style="8" customWidth="1"/>
    <col min="10250" max="10250" width="12.5703125" style="8" customWidth="1"/>
    <col min="10251" max="10251" width="13.28515625" style="8" bestFit="1" customWidth="1"/>
    <col min="10252" max="10252" width="13.140625" style="8" customWidth="1"/>
    <col min="10253" max="10253" width="18.5703125" style="8" customWidth="1"/>
    <col min="10254" max="10254" width="23.7109375" style="8" customWidth="1"/>
    <col min="10255" max="10255" width="21.42578125" style="8" customWidth="1"/>
    <col min="10256" max="10256" width="12" style="8" customWidth="1"/>
    <col min="10257" max="10257" width="21" style="8" customWidth="1"/>
    <col min="10258" max="10258" width="17.28515625" style="8" customWidth="1"/>
    <col min="10259" max="10259" width="22.28515625" style="8" customWidth="1"/>
    <col min="10260" max="10260" width="28.140625" style="8" customWidth="1"/>
    <col min="10261" max="10261" width="20.140625" style="8" customWidth="1"/>
    <col min="10262" max="10262" width="29.85546875" style="8" customWidth="1"/>
    <col min="10263" max="10263" width="14.140625" style="8" customWidth="1"/>
    <col min="10264" max="10264" width="14.42578125" style="8" customWidth="1"/>
    <col min="10265" max="10490" width="9.140625" style="8"/>
    <col min="10491" max="10491" width="16.42578125" style="8" customWidth="1"/>
    <col min="10492" max="10492" width="24.85546875" style="8" customWidth="1"/>
    <col min="10493" max="10493" width="12.42578125" style="8" customWidth="1"/>
    <col min="10494" max="10494" width="16.140625" style="8" customWidth="1"/>
    <col min="10495" max="10495" width="14.7109375" style="8" bestFit="1" customWidth="1"/>
    <col min="10496" max="10496" width="9.140625" style="8"/>
    <col min="10497" max="10497" width="12.140625" style="8" customWidth="1"/>
    <col min="10498" max="10498" width="11.28515625" style="8" customWidth="1"/>
    <col min="10499" max="10499" width="13.28515625" style="8" customWidth="1"/>
    <col min="10500" max="10500" width="12.85546875" style="8" customWidth="1"/>
    <col min="10501" max="10501" width="16" style="8" customWidth="1"/>
    <col min="10502" max="10502" width="14.28515625" style="8" customWidth="1"/>
    <col min="10503" max="10503" width="13.7109375" style="8" customWidth="1"/>
    <col min="10504" max="10504" width="12.85546875" style="8" customWidth="1"/>
    <col min="10505" max="10505" width="15.42578125" style="8" customWidth="1"/>
    <col min="10506" max="10506" width="12.5703125" style="8" customWidth="1"/>
    <col min="10507" max="10507" width="13.28515625" style="8" bestFit="1" customWidth="1"/>
    <col min="10508" max="10508" width="13.140625" style="8" customWidth="1"/>
    <col min="10509" max="10509" width="18.5703125" style="8" customWidth="1"/>
    <col min="10510" max="10510" width="23.7109375" style="8" customWidth="1"/>
    <col min="10511" max="10511" width="21.42578125" style="8" customWidth="1"/>
    <col min="10512" max="10512" width="12" style="8" customWidth="1"/>
    <col min="10513" max="10513" width="21" style="8" customWidth="1"/>
    <col min="10514" max="10514" width="17.28515625" style="8" customWidth="1"/>
    <col min="10515" max="10515" width="22.28515625" style="8" customWidth="1"/>
    <col min="10516" max="10516" width="28.140625" style="8" customWidth="1"/>
    <col min="10517" max="10517" width="20.140625" style="8" customWidth="1"/>
    <col min="10518" max="10518" width="29.85546875" style="8" customWidth="1"/>
    <col min="10519" max="10519" width="14.140625" style="8" customWidth="1"/>
    <col min="10520" max="10520" width="14.42578125" style="8" customWidth="1"/>
    <col min="10521" max="10746" width="9.140625" style="8"/>
    <col min="10747" max="10747" width="16.42578125" style="8" customWidth="1"/>
    <col min="10748" max="10748" width="24.85546875" style="8" customWidth="1"/>
    <col min="10749" max="10749" width="12.42578125" style="8" customWidth="1"/>
    <col min="10750" max="10750" width="16.140625" style="8" customWidth="1"/>
    <col min="10751" max="10751" width="14.7109375" style="8" bestFit="1" customWidth="1"/>
    <col min="10752" max="10752" width="9.140625" style="8"/>
    <col min="10753" max="10753" width="12.140625" style="8" customWidth="1"/>
    <col min="10754" max="10754" width="11.28515625" style="8" customWidth="1"/>
    <col min="10755" max="10755" width="13.28515625" style="8" customWidth="1"/>
    <col min="10756" max="10756" width="12.85546875" style="8" customWidth="1"/>
    <col min="10757" max="10757" width="16" style="8" customWidth="1"/>
    <col min="10758" max="10758" width="14.28515625" style="8" customWidth="1"/>
    <col min="10759" max="10759" width="13.7109375" style="8" customWidth="1"/>
    <col min="10760" max="10760" width="12.85546875" style="8" customWidth="1"/>
    <col min="10761" max="10761" width="15.42578125" style="8" customWidth="1"/>
    <col min="10762" max="10762" width="12.5703125" style="8" customWidth="1"/>
    <col min="10763" max="10763" width="13.28515625" style="8" bestFit="1" customWidth="1"/>
    <col min="10764" max="10764" width="13.140625" style="8" customWidth="1"/>
    <col min="10765" max="10765" width="18.5703125" style="8" customWidth="1"/>
    <col min="10766" max="10766" width="23.7109375" style="8" customWidth="1"/>
    <col min="10767" max="10767" width="21.42578125" style="8" customWidth="1"/>
    <col min="10768" max="10768" width="12" style="8" customWidth="1"/>
    <col min="10769" max="10769" width="21" style="8" customWidth="1"/>
    <col min="10770" max="10770" width="17.28515625" style="8" customWidth="1"/>
    <col min="10771" max="10771" width="22.28515625" style="8" customWidth="1"/>
    <col min="10772" max="10772" width="28.140625" style="8" customWidth="1"/>
    <col min="10773" max="10773" width="20.140625" style="8" customWidth="1"/>
    <col min="10774" max="10774" width="29.85546875" style="8" customWidth="1"/>
    <col min="10775" max="10775" width="14.140625" style="8" customWidth="1"/>
    <col min="10776" max="10776" width="14.42578125" style="8" customWidth="1"/>
    <col min="10777" max="11002" width="9.140625" style="8"/>
    <col min="11003" max="11003" width="16.42578125" style="8" customWidth="1"/>
    <col min="11004" max="11004" width="24.85546875" style="8" customWidth="1"/>
    <col min="11005" max="11005" width="12.42578125" style="8" customWidth="1"/>
    <col min="11006" max="11006" width="16.140625" style="8" customWidth="1"/>
    <col min="11007" max="11007" width="14.7109375" style="8" bestFit="1" customWidth="1"/>
    <col min="11008" max="11008" width="9.140625" style="8"/>
    <col min="11009" max="11009" width="12.140625" style="8" customWidth="1"/>
    <col min="11010" max="11010" width="11.28515625" style="8" customWidth="1"/>
    <col min="11011" max="11011" width="13.28515625" style="8" customWidth="1"/>
    <col min="11012" max="11012" width="12.85546875" style="8" customWidth="1"/>
    <col min="11013" max="11013" width="16" style="8" customWidth="1"/>
    <col min="11014" max="11014" width="14.28515625" style="8" customWidth="1"/>
    <col min="11015" max="11015" width="13.7109375" style="8" customWidth="1"/>
    <col min="11016" max="11016" width="12.85546875" style="8" customWidth="1"/>
    <col min="11017" max="11017" width="15.42578125" style="8" customWidth="1"/>
    <col min="11018" max="11018" width="12.5703125" style="8" customWidth="1"/>
    <col min="11019" max="11019" width="13.28515625" style="8" bestFit="1" customWidth="1"/>
    <col min="11020" max="11020" width="13.140625" style="8" customWidth="1"/>
    <col min="11021" max="11021" width="18.5703125" style="8" customWidth="1"/>
    <col min="11022" max="11022" width="23.7109375" style="8" customWidth="1"/>
    <col min="11023" max="11023" width="21.42578125" style="8" customWidth="1"/>
    <col min="11024" max="11024" width="12" style="8" customWidth="1"/>
    <col min="11025" max="11025" width="21" style="8" customWidth="1"/>
    <col min="11026" max="11026" width="17.28515625" style="8" customWidth="1"/>
    <col min="11027" max="11027" width="22.28515625" style="8" customWidth="1"/>
    <col min="11028" max="11028" width="28.140625" style="8" customWidth="1"/>
    <col min="11029" max="11029" width="20.140625" style="8" customWidth="1"/>
    <col min="11030" max="11030" width="29.85546875" style="8" customWidth="1"/>
    <col min="11031" max="11031" width="14.140625" style="8" customWidth="1"/>
    <col min="11032" max="11032" width="14.42578125" style="8" customWidth="1"/>
    <col min="11033" max="11258" width="9.140625" style="8"/>
    <col min="11259" max="11259" width="16.42578125" style="8" customWidth="1"/>
    <col min="11260" max="11260" width="24.85546875" style="8" customWidth="1"/>
    <col min="11261" max="11261" width="12.42578125" style="8" customWidth="1"/>
    <col min="11262" max="11262" width="16.140625" style="8" customWidth="1"/>
    <col min="11263" max="11263" width="14.7109375" style="8" bestFit="1" customWidth="1"/>
    <col min="11264" max="11264" width="9.140625" style="8"/>
    <col min="11265" max="11265" width="12.140625" style="8" customWidth="1"/>
    <col min="11266" max="11266" width="11.28515625" style="8" customWidth="1"/>
    <col min="11267" max="11267" width="13.28515625" style="8" customWidth="1"/>
    <col min="11268" max="11268" width="12.85546875" style="8" customWidth="1"/>
    <col min="11269" max="11269" width="16" style="8" customWidth="1"/>
    <col min="11270" max="11270" width="14.28515625" style="8" customWidth="1"/>
    <col min="11271" max="11271" width="13.7109375" style="8" customWidth="1"/>
    <col min="11272" max="11272" width="12.85546875" style="8" customWidth="1"/>
    <col min="11273" max="11273" width="15.42578125" style="8" customWidth="1"/>
    <col min="11274" max="11274" width="12.5703125" style="8" customWidth="1"/>
    <col min="11275" max="11275" width="13.28515625" style="8" bestFit="1" customWidth="1"/>
    <col min="11276" max="11276" width="13.140625" style="8" customWidth="1"/>
    <col min="11277" max="11277" width="18.5703125" style="8" customWidth="1"/>
    <col min="11278" max="11278" width="23.7109375" style="8" customWidth="1"/>
    <col min="11279" max="11279" width="21.42578125" style="8" customWidth="1"/>
    <col min="11280" max="11280" width="12" style="8" customWidth="1"/>
    <col min="11281" max="11281" width="21" style="8" customWidth="1"/>
    <col min="11282" max="11282" width="17.28515625" style="8" customWidth="1"/>
    <col min="11283" max="11283" width="22.28515625" style="8" customWidth="1"/>
    <col min="11284" max="11284" width="28.140625" style="8" customWidth="1"/>
    <col min="11285" max="11285" width="20.140625" style="8" customWidth="1"/>
    <col min="11286" max="11286" width="29.85546875" style="8" customWidth="1"/>
    <col min="11287" max="11287" width="14.140625" style="8" customWidth="1"/>
    <col min="11288" max="11288" width="14.42578125" style="8" customWidth="1"/>
    <col min="11289" max="11514" width="9.140625" style="8"/>
    <col min="11515" max="11515" width="16.42578125" style="8" customWidth="1"/>
    <col min="11516" max="11516" width="24.85546875" style="8" customWidth="1"/>
    <col min="11517" max="11517" width="12.42578125" style="8" customWidth="1"/>
    <col min="11518" max="11518" width="16.140625" style="8" customWidth="1"/>
    <col min="11519" max="11519" width="14.7109375" style="8" bestFit="1" customWidth="1"/>
    <col min="11520" max="11520" width="9.140625" style="8"/>
    <col min="11521" max="11521" width="12.140625" style="8" customWidth="1"/>
    <col min="11522" max="11522" width="11.28515625" style="8" customWidth="1"/>
    <col min="11523" max="11523" width="13.28515625" style="8" customWidth="1"/>
    <col min="11524" max="11524" width="12.85546875" style="8" customWidth="1"/>
    <col min="11525" max="11525" width="16" style="8" customWidth="1"/>
    <col min="11526" max="11526" width="14.28515625" style="8" customWidth="1"/>
    <col min="11527" max="11527" width="13.7109375" style="8" customWidth="1"/>
    <col min="11528" max="11528" width="12.85546875" style="8" customWidth="1"/>
    <col min="11529" max="11529" width="15.42578125" style="8" customWidth="1"/>
    <col min="11530" max="11530" width="12.5703125" style="8" customWidth="1"/>
    <col min="11531" max="11531" width="13.28515625" style="8" bestFit="1" customWidth="1"/>
    <col min="11532" max="11532" width="13.140625" style="8" customWidth="1"/>
    <col min="11533" max="11533" width="18.5703125" style="8" customWidth="1"/>
    <col min="11534" max="11534" width="23.7109375" style="8" customWidth="1"/>
    <col min="11535" max="11535" width="21.42578125" style="8" customWidth="1"/>
    <col min="11536" max="11536" width="12" style="8" customWidth="1"/>
    <col min="11537" max="11537" width="21" style="8" customWidth="1"/>
    <col min="11538" max="11538" width="17.28515625" style="8" customWidth="1"/>
    <col min="11539" max="11539" width="22.28515625" style="8" customWidth="1"/>
    <col min="11540" max="11540" width="28.140625" style="8" customWidth="1"/>
    <col min="11541" max="11541" width="20.140625" style="8" customWidth="1"/>
    <col min="11542" max="11542" width="29.85546875" style="8" customWidth="1"/>
    <col min="11543" max="11543" width="14.140625" style="8" customWidth="1"/>
    <col min="11544" max="11544" width="14.42578125" style="8" customWidth="1"/>
    <col min="11545" max="11770" width="9.140625" style="8"/>
    <col min="11771" max="11771" width="16.42578125" style="8" customWidth="1"/>
    <col min="11772" max="11772" width="24.85546875" style="8" customWidth="1"/>
    <col min="11773" max="11773" width="12.42578125" style="8" customWidth="1"/>
    <col min="11774" max="11774" width="16.140625" style="8" customWidth="1"/>
    <col min="11775" max="11775" width="14.7109375" style="8" bestFit="1" customWidth="1"/>
    <col min="11776" max="11776" width="9.140625" style="8"/>
    <col min="11777" max="11777" width="12.140625" style="8" customWidth="1"/>
    <col min="11778" max="11778" width="11.28515625" style="8" customWidth="1"/>
    <col min="11779" max="11779" width="13.28515625" style="8" customWidth="1"/>
    <col min="11780" max="11780" width="12.85546875" style="8" customWidth="1"/>
    <col min="11781" max="11781" width="16" style="8" customWidth="1"/>
    <col min="11782" max="11782" width="14.28515625" style="8" customWidth="1"/>
    <col min="11783" max="11783" width="13.7109375" style="8" customWidth="1"/>
    <col min="11784" max="11784" width="12.85546875" style="8" customWidth="1"/>
    <col min="11785" max="11785" width="15.42578125" style="8" customWidth="1"/>
    <col min="11786" max="11786" width="12.5703125" style="8" customWidth="1"/>
    <col min="11787" max="11787" width="13.28515625" style="8" bestFit="1" customWidth="1"/>
    <col min="11788" max="11788" width="13.140625" style="8" customWidth="1"/>
    <col min="11789" max="11789" width="18.5703125" style="8" customWidth="1"/>
    <col min="11790" max="11790" width="23.7109375" style="8" customWidth="1"/>
    <col min="11791" max="11791" width="21.42578125" style="8" customWidth="1"/>
    <col min="11792" max="11792" width="12" style="8" customWidth="1"/>
    <col min="11793" max="11793" width="21" style="8" customWidth="1"/>
    <col min="11794" max="11794" width="17.28515625" style="8" customWidth="1"/>
    <col min="11795" max="11795" width="22.28515625" style="8" customWidth="1"/>
    <col min="11796" max="11796" width="28.140625" style="8" customWidth="1"/>
    <col min="11797" max="11797" width="20.140625" style="8" customWidth="1"/>
    <col min="11798" max="11798" width="29.85546875" style="8" customWidth="1"/>
    <col min="11799" max="11799" width="14.140625" style="8" customWidth="1"/>
    <col min="11800" max="11800" width="14.42578125" style="8" customWidth="1"/>
    <col min="11801" max="12026" width="9.140625" style="8"/>
    <col min="12027" max="12027" width="16.42578125" style="8" customWidth="1"/>
    <col min="12028" max="12028" width="24.85546875" style="8" customWidth="1"/>
    <col min="12029" max="12029" width="12.42578125" style="8" customWidth="1"/>
    <col min="12030" max="12030" width="16.140625" style="8" customWidth="1"/>
    <col min="12031" max="12031" width="14.7109375" style="8" bestFit="1" customWidth="1"/>
    <col min="12032" max="12032" width="9.140625" style="8"/>
    <col min="12033" max="12033" width="12.140625" style="8" customWidth="1"/>
    <col min="12034" max="12034" width="11.28515625" style="8" customWidth="1"/>
    <col min="12035" max="12035" width="13.28515625" style="8" customWidth="1"/>
    <col min="12036" max="12036" width="12.85546875" style="8" customWidth="1"/>
    <col min="12037" max="12037" width="16" style="8" customWidth="1"/>
    <col min="12038" max="12038" width="14.28515625" style="8" customWidth="1"/>
    <col min="12039" max="12039" width="13.7109375" style="8" customWidth="1"/>
    <col min="12040" max="12040" width="12.85546875" style="8" customWidth="1"/>
    <col min="12041" max="12041" width="15.42578125" style="8" customWidth="1"/>
    <col min="12042" max="12042" width="12.5703125" style="8" customWidth="1"/>
    <col min="12043" max="12043" width="13.28515625" style="8" bestFit="1" customWidth="1"/>
    <col min="12044" max="12044" width="13.140625" style="8" customWidth="1"/>
    <col min="12045" max="12045" width="18.5703125" style="8" customWidth="1"/>
    <col min="12046" max="12046" width="23.7109375" style="8" customWidth="1"/>
    <col min="12047" max="12047" width="21.42578125" style="8" customWidth="1"/>
    <col min="12048" max="12048" width="12" style="8" customWidth="1"/>
    <col min="12049" max="12049" width="21" style="8" customWidth="1"/>
    <col min="12050" max="12050" width="17.28515625" style="8" customWidth="1"/>
    <col min="12051" max="12051" width="22.28515625" style="8" customWidth="1"/>
    <col min="12052" max="12052" width="28.140625" style="8" customWidth="1"/>
    <col min="12053" max="12053" width="20.140625" style="8" customWidth="1"/>
    <col min="12054" max="12054" width="29.85546875" style="8" customWidth="1"/>
    <col min="12055" max="12055" width="14.140625" style="8" customWidth="1"/>
    <col min="12056" max="12056" width="14.42578125" style="8" customWidth="1"/>
    <col min="12057" max="12282" width="9.140625" style="8"/>
    <col min="12283" max="12283" width="16.42578125" style="8" customWidth="1"/>
    <col min="12284" max="12284" width="24.85546875" style="8" customWidth="1"/>
    <col min="12285" max="12285" width="12.42578125" style="8" customWidth="1"/>
    <col min="12286" max="12286" width="16.140625" style="8" customWidth="1"/>
    <col min="12287" max="12287" width="14.7109375" style="8" bestFit="1" customWidth="1"/>
    <col min="12288" max="12288" width="9.140625" style="8"/>
    <col min="12289" max="12289" width="12.140625" style="8" customWidth="1"/>
    <col min="12290" max="12290" width="11.28515625" style="8" customWidth="1"/>
    <col min="12291" max="12291" width="13.28515625" style="8" customWidth="1"/>
    <col min="12292" max="12292" width="12.85546875" style="8" customWidth="1"/>
    <col min="12293" max="12293" width="16" style="8" customWidth="1"/>
    <col min="12294" max="12294" width="14.28515625" style="8" customWidth="1"/>
    <col min="12295" max="12295" width="13.7109375" style="8" customWidth="1"/>
    <col min="12296" max="12296" width="12.85546875" style="8" customWidth="1"/>
    <col min="12297" max="12297" width="15.42578125" style="8" customWidth="1"/>
    <col min="12298" max="12298" width="12.5703125" style="8" customWidth="1"/>
    <col min="12299" max="12299" width="13.28515625" style="8" bestFit="1" customWidth="1"/>
    <col min="12300" max="12300" width="13.140625" style="8" customWidth="1"/>
    <col min="12301" max="12301" width="18.5703125" style="8" customWidth="1"/>
    <col min="12302" max="12302" width="23.7109375" style="8" customWidth="1"/>
    <col min="12303" max="12303" width="21.42578125" style="8" customWidth="1"/>
    <col min="12304" max="12304" width="12" style="8" customWidth="1"/>
    <col min="12305" max="12305" width="21" style="8" customWidth="1"/>
    <col min="12306" max="12306" width="17.28515625" style="8" customWidth="1"/>
    <col min="12307" max="12307" width="22.28515625" style="8" customWidth="1"/>
    <col min="12308" max="12308" width="28.140625" style="8" customWidth="1"/>
    <col min="12309" max="12309" width="20.140625" style="8" customWidth="1"/>
    <col min="12310" max="12310" width="29.85546875" style="8" customWidth="1"/>
    <col min="12311" max="12311" width="14.140625" style="8" customWidth="1"/>
    <col min="12312" max="12312" width="14.42578125" style="8" customWidth="1"/>
    <col min="12313" max="12538" width="9.140625" style="8"/>
    <col min="12539" max="12539" width="16.42578125" style="8" customWidth="1"/>
    <col min="12540" max="12540" width="24.85546875" style="8" customWidth="1"/>
    <col min="12541" max="12541" width="12.42578125" style="8" customWidth="1"/>
    <col min="12542" max="12542" width="16.140625" style="8" customWidth="1"/>
    <col min="12543" max="12543" width="14.7109375" style="8" bestFit="1" customWidth="1"/>
    <col min="12544" max="12544" width="9.140625" style="8"/>
    <col min="12545" max="12545" width="12.140625" style="8" customWidth="1"/>
    <col min="12546" max="12546" width="11.28515625" style="8" customWidth="1"/>
    <col min="12547" max="12547" width="13.28515625" style="8" customWidth="1"/>
    <col min="12548" max="12548" width="12.85546875" style="8" customWidth="1"/>
    <col min="12549" max="12549" width="16" style="8" customWidth="1"/>
    <col min="12550" max="12550" width="14.28515625" style="8" customWidth="1"/>
    <col min="12551" max="12551" width="13.7109375" style="8" customWidth="1"/>
    <col min="12552" max="12552" width="12.85546875" style="8" customWidth="1"/>
    <col min="12553" max="12553" width="15.42578125" style="8" customWidth="1"/>
    <col min="12554" max="12554" width="12.5703125" style="8" customWidth="1"/>
    <col min="12555" max="12555" width="13.28515625" style="8" bestFit="1" customWidth="1"/>
    <col min="12556" max="12556" width="13.140625" style="8" customWidth="1"/>
    <col min="12557" max="12557" width="18.5703125" style="8" customWidth="1"/>
    <col min="12558" max="12558" width="23.7109375" style="8" customWidth="1"/>
    <col min="12559" max="12559" width="21.42578125" style="8" customWidth="1"/>
    <col min="12560" max="12560" width="12" style="8" customWidth="1"/>
    <col min="12561" max="12561" width="21" style="8" customWidth="1"/>
    <col min="12562" max="12562" width="17.28515625" style="8" customWidth="1"/>
    <col min="12563" max="12563" width="22.28515625" style="8" customWidth="1"/>
    <col min="12564" max="12564" width="28.140625" style="8" customWidth="1"/>
    <col min="12565" max="12565" width="20.140625" style="8" customWidth="1"/>
    <col min="12566" max="12566" width="29.85546875" style="8" customWidth="1"/>
    <col min="12567" max="12567" width="14.140625" style="8" customWidth="1"/>
    <col min="12568" max="12568" width="14.42578125" style="8" customWidth="1"/>
    <col min="12569" max="12794" width="9.140625" style="8"/>
    <col min="12795" max="12795" width="16.42578125" style="8" customWidth="1"/>
    <col min="12796" max="12796" width="24.85546875" style="8" customWidth="1"/>
    <col min="12797" max="12797" width="12.42578125" style="8" customWidth="1"/>
    <col min="12798" max="12798" width="16.140625" style="8" customWidth="1"/>
    <col min="12799" max="12799" width="14.7109375" style="8" bestFit="1" customWidth="1"/>
    <col min="12800" max="12800" width="9.140625" style="8"/>
    <col min="12801" max="12801" width="12.140625" style="8" customWidth="1"/>
    <col min="12802" max="12802" width="11.28515625" style="8" customWidth="1"/>
    <col min="12803" max="12803" width="13.28515625" style="8" customWidth="1"/>
    <col min="12804" max="12804" width="12.85546875" style="8" customWidth="1"/>
    <col min="12805" max="12805" width="16" style="8" customWidth="1"/>
    <col min="12806" max="12806" width="14.28515625" style="8" customWidth="1"/>
    <col min="12807" max="12807" width="13.7109375" style="8" customWidth="1"/>
    <col min="12808" max="12808" width="12.85546875" style="8" customWidth="1"/>
    <col min="12809" max="12809" width="15.42578125" style="8" customWidth="1"/>
    <col min="12810" max="12810" width="12.5703125" style="8" customWidth="1"/>
    <col min="12811" max="12811" width="13.28515625" style="8" bestFit="1" customWidth="1"/>
    <col min="12812" max="12812" width="13.140625" style="8" customWidth="1"/>
    <col min="12813" max="12813" width="18.5703125" style="8" customWidth="1"/>
    <col min="12814" max="12814" width="23.7109375" style="8" customWidth="1"/>
    <col min="12815" max="12815" width="21.42578125" style="8" customWidth="1"/>
    <col min="12816" max="12816" width="12" style="8" customWidth="1"/>
    <col min="12817" max="12817" width="21" style="8" customWidth="1"/>
    <col min="12818" max="12818" width="17.28515625" style="8" customWidth="1"/>
    <col min="12819" max="12819" width="22.28515625" style="8" customWidth="1"/>
    <col min="12820" max="12820" width="28.140625" style="8" customWidth="1"/>
    <col min="12821" max="12821" width="20.140625" style="8" customWidth="1"/>
    <col min="12822" max="12822" width="29.85546875" style="8" customWidth="1"/>
    <col min="12823" max="12823" width="14.140625" style="8" customWidth="1"/>
    <col min="12824" max="12824" width="14.42578125" style="8" customWidth="1"/>
    <col min="12825" max="13050" width="9.140625" style="8"/>
    <col min="13051" max="13051" width="16.42578125" style="8" customWidth="1"/>
    <col min="13052" max="13052" width="24.85546875" style="8" customWidth="1"/>
    <col min="13053" max="13053" width="12.42578125" style="8" customWidth="1"/>
    <col min="13054" max="13054" width="16.140625" style="8" customWidth="1"/>
    <col min="13055" max="13055" width="14.7109375" style="8" bestFit="1" customWidth="1"/>
    <col min="13056" max="13056" width="9.140625" style="8"/>
    <col min="13057" max="13057" width="12.140625" style="8" customWidth="1"/>
    <col min="13058" max="13058" width="11.28515625" style="8" customWidth="1"/>
    <col min="13059" max="13059" width="13.28515625" style="8" customWidth="1"/>
    <col min="13060" max="13060" width="12.85546875" style="8" customWidth="1"/>
    <col min="13061" max="13061" width="16" style="8" customWidth="1"/>
    <col min="13062" max="13062" width="14.28515625" style="8" customWidth="1"/>
    <col min="13063" max="13063" width="13.7109375" style="8" customWidth="1"/>
    <col min="13064" max="13064" width="12.85546875" style="8" customWidth="1"/>
    <col min="13065" max="13065" width="15.42578125" style="8" customWidth="1"/>
    <col min="13066" max="13066" width="12.5703125" style="8" customWidth="1"/>
    <col min="13067" max="13067" width="13.28515625" style="8" bestFit="1" customWidth="1"/>
    <col min="13068" max="13068" width="13.140625" style="8" customWidth="1"/>
    <col min="13069" max="13069" width="18.5703125" style="8" customWidth="1"/>
    <col min="13070" max="13070" width="23.7109375" style="8" customWidth="1"/>
    <col min="13071" max="13071" width="21.42578125" style="8" customWidth="1"/>
    <col min="13072" max="13072" width="12" style="8" customWidth="1"/>
    <col min="13073" max="13073" width="21" style="8" customWidth="1"/>
    <col min="13074" max="13074" width="17.28515625" style="8" customWidth="1"/>
    <col min="13075" max="13075" width="22.28515625" style="8" customWidth="1"/>
    <col min="13076" max="13076" width="28.140625" style="8" customWidth="1"/>
    <col min="13077" max="13077" width="20.140625" style="8" customWidth="1"/>
    <col min="13078" max="13078" width="29.85546875" style="8" customWidth="1"/>
    <col min="13079" max="13079" width="14.140625" style="8" customWidth="1"/>
    <col min="13080" max="13080" width="14.42578125" style="8" customWidth="1"/>
    <col min="13081" max="13306" width="9.140625" style="8"/>
    <col min="13307" max="13307" width="16.42578125" style="8" customWidth="1"/>
    <col min="13308" max="13308" width="24.85546875" style="8" customWidth="1"/>
    <col min="13309" max="13309" width="12.42578125" style="8" customWidth="1"/>
    <col min="13310" max="13310" width="16.140625" style="8" customWidth="1"/>
    <col min="13311" max="13311" width="14.7109375" style="8" bestFit="1" customWidth="1"/>
    <col min="13312" max="13312" width="9.140625" style="8"/>
    <col min="13313" max="13313" width="12.140625" style="8" customWidth="1"/>
    <col min="13314" max="13314" width="11.28515625" style="8" customWidth="1"/>
    <col min="13315" max="13315" width="13.28515625" style="8" customWidth="1"/>
    <col min="13316" max="13316" width="12.85546875" style="8" customWidth="1"/>
    <col min="13317" max="13317" width="16" style="8" customWidth="1"/>
    <col min="13318" max="13318" width="14.28515625" style="8" customWidth="1"/>
    <col min="13319" max="13319" width="13.7109375" style="8" customWidth="1"/>
    <col min="13320" max="13320" width="12.85546875" style="8" customWidth="1"/>
    <col min="13321" max="13321" width="15.42578125" style="8" customWidth="1"/>
    <col min="13322" max="13322" width="12.5703125" style="8" customWidth="1"/>
    <col min="13323" max="13323" width="13.28515625" style="8" bestFit="1" customWidth="1"/>
    <col min="13324" max="13324" width="13.140625" style="8" customWidth="1"/>
    <col min="13325" max="13325" width="18.5703125" style="8" customWidth="1"/>
    <col min="13326" max="13326" width="23.7109375" style="8" customWidth="1"/>
    <col min="13327" max="13327" width="21.42578125" style="8" customWidth="1"/>
    <col min="13328" max="13328" width="12" style="8" customWidth="1"/>
    <col min="13329" max="13329" width="21" style="8" customWidth="1"/>
    <col min="13330" max="13330" width="17.28515625" style="8" customWidth="1"/>
    <col min="13331" max="13331" width="22.28515625" style="8" customWidth="1"/>
    <col min="13332" max="13332" width="28.140625" style="8" customWidth="1"/>
    <col min="13333" max="13333" width="20.140625" style="8" customWidth="1"/>
    <col min="13334" max="13334" width="29.85546875" style="8" customWidth="1"/>
    <col min="13335" max="13335" width="14.140625" style="8" customWidth="1"/>
    <col min="13336" max="13336" width="14.42578125" style="8" customWidth="1"/>
    <col min="13337" max="13562" width="9.140625" style="8"/>
    <col min="13563" max="13563" width="16.42578125" style="8" customWidth="1"/>
    <col min="13564" max="13564" width="24.85546875" style="8" customWidth="1"/>
    <col min="13565" max="13565" width="12.42578125" style="8" customWidth="1"/>
    <col min="13566" max="13566" width="16.140625" style="8" customWidth="1"/>
    <col min="13567" max="13567" width="14.7109375" style="8" bestFit="1" customWidth="1"/>
    <col min="13568" max="13568" width="9.140625" style="8"/>
    <col min="13569" max="13569" width="12.140625" style="8" customWidth="1"/>
    <col min="13570" max="13570" width="11.28515625" style="8" customWidth="1"/>
    <col min="13571" max="13571" width="13.28515625" style="8" customWidth="1"/>
    <col min="13572" max="13572" width="12.85546875" style="8" customWidth="1"/>
    <col min="13573" max="13573" width="16" style="8" customWidth="1"/>
    <col min="13574" max="13574" width="14.28515625" style="8" customWidth="1"/>
    <col min="13575" max="13575" width="13.7109375" style="8" customWidth="1"/>
    <col min="13576" max="13576" width="12.85546875" style="8" customWidth="1"/>
    <col min="13577" max="13577" width="15.42578125" style="8" customWidth="1"/>
    <col min="13578" max="13578" width="12.5703125" style="8" customWidth="1"/>
    <col min="13579" max="13579" width="13.28515625" style="8" bestFit="1" customWidth="1"/>
    <col min="13580" max="13580" width="13.140625" style="8" customWidth="1"/>
    <col min="13581" max="13581" width="18.5703125" style="8" customWidth="1"/>
    <col min="13582" max="13582" width="23.7109375" style="8" customWidth="1"/>
    <col min="13583" max="13583" width="21.42578125" style="8" customWidth="1"/>
    <col min="13584" max="13584" width="12" style="8" customWidth="1"/>
    <col min="13585" max="13585" width="21" style="8" customWidth="1"/>
    <col min="13586" max="13586" width="17.28515625" style="8" customWidth="1"/>
    <col min="13587" max="13587" width="22.28515625" style="8" customWidth="1"/>
    <col min="13588" max="13588" width="28.140625" style="8" customWidth="1"/>
    <col min="13589" max="13589" width="20.140625" style="8" customWidth="1"/>
    <col min="13590" max="13590" width="29.85546875" style="8" customWidth="1"/>
    <col min="13591" max="13591" width="14.140625" style="8" customWidth="1"/>
    <col min="13592" max="13592" width="14.42578125" style="8" customWidth="1"/>
    <col min="13593" max="13818" width="9.140625" style="8"/>
    <col min="13819" max="13819" width="16.42578125" style="8" customWidth="1"/>
    <col min="13820" max="13820" width="24.85546875" style="8" customWidth="1"/>
    <col min="13821" max="13821" width="12.42578125" style="8" customWidth="1"/>
    <col min="13822" max="13822" width="16.140625" style="8" customWidth="1"/>
    <col min="13823" max="13823" width="14.7109375" style="8" bestFit="1" customWidth="1"/>
    <col min="13824" max="13824" width="9.140625" style="8"/>
    <col min="13825" max="13825" width="12.140625" style="8" customWidth="1"/>
    <col min="13826" max="13826" width="11.28515625" style="8" customWidth="1"/>
    <col min="13827" max="13827" width="13.28515625" style="8" customWidth="1"/>
    <col min="13828" max="13828" width="12.85546875" style="8" customWidth="1"/>
    <col min="13829" max="13829" width="16" style="8" customWidth="1"/>
    <col min="13830" max="13830" width="14.28515625" style="8" customWidth="1"/>
    <col min="13831" max="13831" width="13.7109375" style="8" customWidth="1"/>
    <col min="13832" max="13832" width="12.85546875" style="8" customWidth="1"/>
    <col min="13833" max="13833" width="15.42578125" style="8" customWidth="1"/>
    <col min="13834" max="13834" width="12.5703125" style="8" customWidth="1"/>
    <col min="13835" max="13835" width="13.28515625" style="8" bestFit="1" customWidth="1"/>
    <col min="13836" max="13836" width="13.140625" style="8" customWidth="1"/>
    <col min="13837" max="13837" width="18.5703125" style="8" customWidth="1"/>
    <col min="13838" max="13838" width="23.7109375" style="8" customWidth="1"/>
    <col min="13839" max="13839" width="21.42578125" style="8" customWidth="1"/>
    <col min="13840" max="13840" width="12" style="8" customWidth="1"/>
    <col min="13841" max="13841" width="21" style="8" customWidth="1"/>
    <col min="13842" max="13842" width="17.28515625" style="8" customWidth="1"/>
    <col min="13843" max="13843" width="22.28515625" style="8" customWidth="1"/>
    <col min="13844" max="13844" width="28.140625" style="8" customWidth="1"/>
    <col min="13845" max="13845" width="20.140625" style="8" customWidth="1"/>
    <col min="13846" max="13846" width="29.85546875" style="8" customWidth="1"/>
    <col min="13847" max="13847" width="14.140625" style="8" customWidth="1"/>
    <col min="13848" max="13848" width="14.42578125" style="8" customWidth="1"/>
    <col min="13849" max="14074" width="9.140625" style="8"/>
    <col min="14075" max="14075" width="16.42578125" style="8" customWidth="1"/>
    <col min="14076" max="14076" width="24.85546875" style="8" customWidth="1"/>
    <col min="14077" max="14077" width="12.42578125" style="8" customWidth="1"/>
    <col min="14078" max="14078" width="16.140625" style="8" customWidth="1"/>
    <col min="14079" max="14079" width="14.7109375" style="8" bestFit="1" customWidth="1"/>
    <col min="14080" max="14080" width="9.140625" style="8"/>
    <col min="14081" max="14081" width="12.140625" style="8" customWidth="1"/>
    <col min="14082" max="14082" width="11.28515625" style="8" customWidth="1"/>
    <col min="14083" max="14083" width="13.28515625" style="8" customWidth="1"/>
    <col min="14084" max="14084" width="12.85546875" style="8" customWidth="1"/>
    <col min="14085" max="14085" width="16" style="8" customWidth="1"/>
    <col min="14086" max="14086" width="14.28515625" style="8" customWidth="1"/>
    <col min="14087" max="14087" width="13.7109375" style="8" customWidth="1"/>
    <col min="14088" max="14088" width="12.85546875" style="8" customWidth="1"/>
    <col min="14089" max="14089" width="15.42578125" style="8" customWidth="1"/>
    <col min="14090" max="14090" width="12.5703125" style="8" customWidth="1"/>
    <col min="14091" max="14091" width="13.28515625" style="8" bestFit="1" customWidth="1"/>
    <col min="14092" max="14092" width="13.140625" style="8" customWidth="1"/>
    <col min="14093" max="14093" width="18.5703125" style="8" customWidth="1"/>
    <col min="14094" max="14094" width="23.7109375" style="8" customWidth="1"/>
    <col min="14095" max="14095" width="21.42578125" style="8" customWidth="1"/>
    <col min="14096" max="14096" width="12" style="8" customWidth="1"/>
    <col min="14097" max="14097" width="21" style="8" customWidth="1"/>
    <col min="14098" max="14098" width="17.28515625" style="8" customWidth="1"/>
    <col min="14099" max="14099" width="22.28515625" style="8" customWidth="1"/>
    <col min="14100" max="14100" width="28.140625" style="8" customWidth="1"/>
    <col min="14101" max="14101" width="20.140625" style="8" customWidth="1"/>
    <col min="14102" max="14102" width="29.85546875" style="8" customWidth="1"/>
    <col min="14103" max="14103" width="14.140625" style="8" customWidth="1"/>
    <col min="14104" max="14104" width="14.42578125" style="8" customWidth="1"/>
    <col min="14105" max="14330" width="9.140625" style="8"/>
    <col min="14331" max="14331" width="16.42578125" style="8" customWidth="1"/>
    <col min="14332" max="14332" width="24.85546875" style="8" customWidth="1"/>
    <col min="14333" max="14333" width="12.42578125" style="8" customWidth="1"/>
    <col min="14334" max="14334" width="16.140625" style="8" customWidth="1"/>
    <col min="14335" max="14335" width="14.7109375" style="8" bestFit="1" customWidth="1"/>
    <col min="14336" max="14336" width="9.140625" style="8"/>
    <col min="14337" max="14337" width="12.140625" style="8" customWidth="1"/>
    <col min="14338" max="14338" width="11.28515625" style="8" customWidth="1"/>
    <col min="14339" max="14339" width="13.28515625" style="8" customWidth="1"/>
    <col min="14340" max="14340" width="12.85546875" style="8" customWidth="1"/>
    <col min="14341" max="14341" width="16" style="8" customWidth="1"/>
    <col min="14342" max="14342" width="14.28515625" style="8" customWidth="1"/>
    <col min="14343" max="14343" width="13.7109375" style="8" customWidth="1"/>
    <col min="14344" max="14344" width="12.85546875" style="8" customWidth="1"/>
    <col min="14345" max="14345" width="15.42578125" style="8" customWidth="1"/>
    <col min="14346" max="14346" width="12.5703125" style="8" customWidth="1"/>
    <col min="14347" max="14347" width="13.28515625" style="8" bestFit="1" customWidth="1"/>
    <col min="14348" max="14348" width="13.140625" style="8" customWidth="1"/>
    <col min="14349" max="14349" width="18.5703125" style="8" customWidth="1"/>
    <col min="14350" max="14350" width="23.7109375" style="8" customWidth="1"/>
    <col min="14351" max="14351" width="21.42578125" style="8" customWidth="1"/>
    <col min="14352" max="14352" width="12" style="8" customWidth="1"/>
    <col min="14353" max="14353" width="21" style="8" customWidth="1"/>
    <col min="14354" max="14354" width="17.28515625" style="8" customWidth="1"/>
    <col min="14355" max="14355" width="22.28515625" style="8" customWidth="1"/>
    <col min="14356" max="14356" width="28.140625" style="8" customWidth="1"/>
    <col min="14357" max="14357" width="20.140625" style="8" customWidth="1"/>
    <col min="14358" max="14358" width="29.85546875" style="8" customWidth="1"/>
    <col min="14359" max="14359" width="14.140625" style="8" customWidth="1"/>
    <col min="14360" max="14360" width="14.42578125" style="8" customWidth="1"/>
    <col min="14361" max="14586" width="9.140625" style="8"/>
    <col min="14587" max="14587" width="16.42578125" style="8" customWidth="1"/>
    <col min="14588" max="14588" width="24.85546875" style="8" customWidth="1"/>
    <col min="14589" max="14589" width="12.42578125" style="8" customWidth="1"/>
    <col min="14590" max="14590" width="16.140625" style="8" customWidth="1"/>
    <col min="14591" max="14591" width="14.7109375" style="8" bestFit="1" customWidth="1"/>
    <col min="14592" max="14592" width="9.140625" style="8"/>
    <col min="14593" max="14593" width="12.140625" style="8" customWidth="1"/>
    <col min="14594" max="14594" width="11.28515625" style="8" customWidth="1"/>
    <col min="14595" max="14595" width="13.28515625" style="8" customWidth="1"/>
    <col min="14596" max="14596" width="12.85546875" style="8" customWidth="1"/>
    <col min="14597" max="14597" width="16" style="8" customWidth="1"/>
    <col min="14598" max="14598" width="14.28515625" style="8" customWidth="1"/>
    <col min="14599" max="14599" width="13.7109375" style="8" customWidth="1"/>
    <col min="14600" max="14600" width="12.85546875" style="8" customWidth="1"/>
    <col min="14601" max="14601" width="15.42578125" style="8" customWidth="1"/>
    <col min="14602" max="14602" width="12.5703125" style="8" customWidth="1"/>
    <col min="14603" max="14603" width="13.28515625" style="8" bestFit="1" customWidth="1"/>
    <col min="14604" max="14604" width="13.140625" style="8" customWidth="1"/>
    <col min="14605" max="14605" width="18.5703125" style="8" customWidth="1"/>
    <col min="14606" max="14606" width="23.7109375" style="8" customWidth="1"/>
    <col min="14607" max="14607" width="21.42578125" style="8" customWidth="1"/>
    <col min="14608" max="14608" width="12" style="8" customWidth="1"/>
    <col min="14609" max="14609" width="21" style="8" customWidth="1"/>
    <col min="14610" max="14610" width="17.28515625" style="8" customWidth="1"/>
    <col min="14611" max="14611" width="22.28515625" style="8" customWidth="1"/>
    <col min="14612" max="14612" width="28.140625" style="8" customWidth="1"/>
    <col min="14613" max="14613" width="20.140625" style="8" customWidth="1"/>
    <col min="14614" max="14614" width="29.85546875" style="8" customWidth="1"/>
    <col min="14615" max="14615" width="14.140625" style="8" customWidth="1"/>
    <col min="14616" max="14616" width="14.42578125" style="8" customWidth="1"/>
    <col min="14617" max="14842" width="9.140625" style="8"/>
    <col min="14843" max="14843" width="16.42578125" style="8" customWidth="1"/>
    <col min="14844" max="14844" width="24.85546875" style="8" customWidth="1"/>
    <col min="14845" max="14845" width="12.42578125" style="8" customWidth="1"/>
    <col min="14846" max="14846" width="16.140625" style="8" customWidth="1"/>
    <col min="14847" max="14847" width="14.7109375" style="8" bestFit="1" customWidth="1"/>
    <col min="14848" max="14848" width="9.140625" style="8"/>
    <col min="14849" max="14849" width="12.140625" style="8" customWidth="1"/>
    <col min="14850" max="14850" width="11.28515625" style="8" customWidth="1"/>
    <col min="14851" max="14851" width="13.28515625" style="8" customWidth="1"/>
    <col min="14852" max="14852" width="12.85546875" style="8" customWidth="1"/>
    <col min="14853" max="14853" width="16" style="8" customWidth="1"/>
    <col min="14854" max="14854" width="14.28515625" style="8" customWidth="1"/>
    <col min="14855" max="14855" width="13.7109375" style="8" customWidth="1"/>
    <col min="14856" max="14856" width="12.85546875" style="8" customWidth="1"/>
    <col min="14857" max="14857" width="15.42578125" style="8" customWidth="1"/>
    <col min="14858" max="14858" width="12.5703125" style="8" customWidth="1"/>
    <col min="14859" max="14859" width="13.28515625" style="8" bestFit="1" customWidth="1"/>
    <col min="14860" max="14860" width="13.140625" style="8" customWidth="1"/>
    <col min="14861" max="14861" width="18.5703125" style="8" customWidth="1"/>
    <col min="14862" max="14862" width="23.7109375" style="8" customWidth="1"/>
    <col min="14863" max="14863" width="21.42578125" style="8" customWidth="1"/>
    <col min="14864" max="14864" width="12" style="8" customWidth="1"/>
    <col min="14865" max="14865" width="21" style="8" customWidth="1"/>
    <col min="14866" max="14866" width="17.28515625" style="8" customWidth="1"/>
    <col min="14867" max="14867" width="22.28515625" style="8" customWidth="1"/>
    <col min="14868" max="14868" width="28.140625" style="8" customWidth="1"/>
    <col min="14869" max="14869" width="20.140625" style="8" customWidth="1"/>
    <col min="14870" max="14870" width="29.85546875" style="8" customWidth="1"/>
    <col min="14871" max="14871" width="14.140625" style="8" customWidth="1"/>
    <col min="14872" max="14872" width="14.42578125" style="8" customWidth="1"/>
    <col min="14873" max="15098" width="9.140625" style="8"/>
    <col min="15099" max="15099" width="16.42578125" style="8" customWidth="1"/>
    <col min="15100" max="15100" width="24.85546875" style="8" customWidth="1"/>
    <col min="15101" max="15101" width="12.42578125" style="8" customWidth="1"/>
    <col min="15102" max="15102" width="16.140625" style="8" customWidth="1"/>
    <col min="15103" max="15103" width="14.7109375" style="8" bestFit="1" customWidth="1"/>
    <col min="15104" max="15104" width="9.140625" style="8"/>
    <col min="15105" max="15105" width="12.140625" style="8" customWidth="1"/>
    <col min="15106" max="15106" width="11.28515625" style="8" customWidth="1"/>
    <col min="15107" max="15107" width="13.28515625" style="8" customWidth="1"/>
    <col min="15108" max="15108" width="12.85546875" style="8" customWidth="1"/>
    <col min="15109" max="15109" width="16" style="8" customWidth="1"/>
    <col min="15110" max="15110" width="14.28515625" style="8" customWidth="1"/>
    <col min="15111" max="15111" width="13.7109375" style="8" customWidth="1"/>
    <col min="15112" max="15112" width="12.85546875" style="8" customWidth="1"/>
    <col min="15113" max="15113" width="15.42578125" style="8" customWidth="1"/>
    <col min="15114" max="15114" width="12.5703125" style="8" customWidth="1"/>
    <col min="15115" max="15115" width="13.28515625" style="8" bestFit="1" customWidth="1"/>
    <col min="15116" max="15116" width="13.140625" style="8" customWidth="1"/>
    <col min="15117" max="15117" width="18.5703125" style="8" customWidth="1"/>
    <col min="15118" max="15118" width="23.7109375" style="8" customWidth="1"/>
    <col min="15119" max="15119" width="21.42578125" style="8" customWidth="1"/>
    <col min="15120" max="15120" width="12" style="8" customWidth="1"/>
    <col min="15121" max="15121" width="21" style="8" customWidth="1"/>
    <col min="15122" max="15122" width="17.28515625" style="8" customWidth="1"/>
    <col min="15123" max="15123" width="22.28515625" style="8" customWidth="1"/>
    <col min="15124" max="15124" width="28.140625" style="8" customWidth="1"/>
    <col min="15125" max="15125" width="20.140625" style="8" customWidth="1"/>
    <col min="15126" max="15126" width="29.85546875" style="8" customWidth="1"/>
    <col min="15127" max="15127" width="14.140625" style="8" customWidth="1"/>
    <col min="15128" max="15128" width="14.42578125" style="8" customWidth="1"/>
    <col min="15129" max="15354" width="9.140625" style="8"/>
    <col min="15355" max="15355" width="16.42578125" style="8" customWidth="1"/>
    <col min="15356" max="15356" width="24.85546875" style="8" customWidth="1"/>
    <col min="15357" max="15357" width="12.42578125" style="8" customWidth="1"/>
    <col min="15358" max="15358" width="16.140625" style="8" customWidth="1"/>
    <col min="15359" max="15359" width="14.7109375" style="8" bestFit="1" customWidth="1"/>
    <col min="15360" max="15360" width="9.140625" style="8"/>
    <col min="15361" max="15361" width="12.140625" style="8" customWidth="1"/>
    <col min="15362" max="15362" width="11.28515625" style="8" customWidth="1"/>
    <col min="15363" max="15363" width="13.28515625" style="8" customWidth="1"/>
    <col min="15364" max="15364" width="12.85546875" style="8" customWidth="1"/>
    <col min="15365" max="15365" width="16" style="8" customWidth="1"/>
    <col min="15366" max="15366" width="14.28515625" style="8" customWidth="1"/>
    <col min="15367" max="15367" width="13.7109375" style="8" customWidth="1"/>
    <col min="15368" max="15368" width="12.85546875" style="8" customWidth="1"/>
    <col min="15369" max="15369" width="15.42578125" style="8" customWidth="1"/>
    <col min="15370" max="15370" width="12.5703125" style="8" customWidth="1"/>
    <col min="15371" max="15371" width="13.28515625" style="8" bestFit="1" customWidth="1"/>
    <col min="15372" max="15372" width="13.140625" style="8" customWidth="1"/>
    <col min="15373" max="15373" width="18.5703125" style="8" customWidth="1"/>
    <col min="15374" max="15374" width="23.7109375" style="8" customWidth="1"/>
    <col min="15375" max="15375" width="21.42578125" style="8" customWidth="1"/>
    <col min="15376" max="15376" width="12" style="8" customWidth="1"/>
    <col min="15377" max="15377" width="21" style="8" customWidth="1"/>
    <col min="15378" max="15378" width="17.28515625" style="8" customWidth="1"/>
    <col min="15379" max="15379" width="22.28515625" style="8" customWidth="1"/>
    <col min="15380" max="15380" width="28.140625" style="8" customWidth="1"/>
    <col min="15381" max="15381" width="20.140625" style="8" customWidth="1"/>
    <col min="15382" max="15382" width="29.85546875" style="8" customWidth="1"/>
    <col min="15383" max="15383" width="14.140625" style="8" customWidth="1"/>
    <col min="15384" max="15384" width="14.42578125" style="8" customWidth="1"/>
    <col min="15385" max="15610" width="9.140625" style="8"/>
    <col min="15611" max="15611" width="16.42578125" style="8" customWidth="1"/>
    <col min="15612" max="15612" width="24.85546875" style="8" customWidth="1"/>
    <col min="15613" max="15613" width="12.42578125" style="8" customWidth="1"/>
    <col min="15614" max="15614" width="16.140625" style="8" customWidth="1"/>
    <col min="15615" max="15615" width="14.7109375" style="8" bestFit="1" customWidth="1"/>
    <col min="15616" max="15616" width="9.140625" style="8"/>
    <col min="15617" max="15617" width="12.140625" style="8" customWidth="1"/>
    <col min="15618" max="15618" width="11.28515625" style="8" customWidth="1"/>
    <col min="15619" max="15619" width="13.28515625" style="8" customWidth="1"/>
    <col min="15620" max="15620" width="12.85546875" style="8" customWidth="1"/>
    <col min="15621" max="15621" width="16" style="8" customWidth="1"/>
    <col min="15622" max="15622" width="14.28515625" style="8" customWidth="1"/>
    <col min="15623" max="15623" width="13.7109375" style="8" customWidth="1"/>
    <col min="15624" max="15624" width="12.85546875" style="8" customWidth="1"/>
    <col min="15625" max="15625" width="15.42578125" style="8" customWidth="1"/>
    <col min="15626" max="15626" width="12.5703125" style="8" customWidth="1"/>
    <col min="15627" max="15627" width="13.28515625" style="8" bestFit="1" customWidth="1"/>
    <col min="15628" max="15628" width="13.140625" style="8" customWidth="1"/>
    <col min="15629" max="15629" width="18.5703125" style="8" customWidth="1"/>
    <col min="15630" max="15630" width="23.7109375" style="8" customWidth="1"/>
    <col min="15631" max="15631" width="21.42578125" style="8" customWidth="1"/>
    <col min="15632" max="15632" width="12" style="8" customWidth="1"/>
    <col min="15633" max="15633" width="21" style="8" customWidth="1"/>
    <col min="15634" max="15634" width="17.28515625" style="8" customWidth="1"/>
    <col min="15635" max="15635" width="22.28515625" style="8" customWidth="1"/>
    <col min="15636" max="15636" width="28.140625" style="8" customWidth="1"/>
    <col min="15637" max="15637" width="20.140625" style="8" customWidth="1"/>
    <col min="15638" max="15638" width="29.85546875" style="8" customWidth="1"/>
    <col min="15639" max="15639" width="14.140625" style="8" customWidth="1"/>
    <col min="15640" max="15640" width="14.42578125" style="8" customWidth="1"/>
    <col min="15641" max="15866" width="9.140625" style="8"/>
    <col min="15867" max="15867" width="16.42578125" style="8" customWidth="1"/>
    <col min="15868" max="15868" width="24.85546875" style="8" customWidth="1"/>
    <col min="15869" max="15869" width="12.42578125" style="8" customWidth="1"/>
    <col min="15870" max="15870" width="16.140625" style="8" customWidth="1"/>
    <col min="15871" max="15871" width="14.7109375" style="8" bestFit="1" customWidth="1"/>
    <col min="15872" max="15872" width="9.140625" style="8"/>
    <col min="15873" max="15873" width="12.140625" style="8" customWidth="1"/>
    <col min="15874" max="15874" width="11.28515625" style="8" customWidth="1"/>
    <col min="15875" max="15875" width="13.28515625" style="8" customWidth="1"/>
    <col min="15876" max="15876" width="12.85546875" style="8" customWidth="1"/>
    <col min="15877" max="15877" width="16" style="8" customWidth="1"/>
    <col min="15878" max="15878" width="14.28515625" style="8" customWidth="1"/>
    <col min="15879" max="15879" width="13.7109375" style="8" customWidth="1"/>
    <col min="15880" max="15880" width="12.85546875" style="8" customWidth="1"/>
    <col min="15881" max="15881" width="15.42578125" style="8" customWidth="1"/>
    <col min="15882" max="15882" width="12.5703125" style="8" customWidth="1"/>
    <col min="15883" max="15883" width="13.28515625" style="8" bestFit="1" customWidth="1"/>
    <col min="15884" max="15884" width="13.140625" style="8" customWidth="1"/>
    <col min="15885" max="15885" width="18.5703125" style="8" customWidth="1"/>
    <col min="15886" max="15886" width="23.7109375" style="8" customWidth="1"/>
    <col min="15887" max="15887" width="21.42578125" style="8" customWidth="1"/>
    <col min="15888" max="15888" width="12" style="8" customWidth="1"/>
    <col min="15889" max="15889" width="21" style="8" customWidth="1"/>
    <col min="15890" max="15890" width="17.28515625" style="8" customWidth="1"/>
    <col min="15891" max="15891" width="22.28515625" style="8" customWidth="1"/>
    <col min="15892" max="15892" width="28.140625" style="8" customWidth="1"/>
    <col min="15893" max="15893" width="20.140625" style="8" customWidth="1"/>
    <col min="15894" max="15894" width="29.85546875" style="8" customWidth="1"/>
    <col min="15895" max="15895" width="14.140625" style="8" customWidth="1"/>
    <col min="15896" max="15896" width="14.42578125" style="8" customWidth="1"/>
    <col min="15897" max="16122" width="9.140625" style="8"/>
    <col min="16123" max="16123" width="16.42578125" style="8" customWidth="1"/>
    <col min="16124" max="16124" width="24.85546875" style="8" customWidth="1"/>
    <col min="16125" max="16125" width="12.42578125" style="8" customWidth="1"/>
    <col min="16126" max="16126" width="16.140625" style="8" customWidth="1"/>
    <col min="16127" max="16127" width="14.7109375" style="8" bestFit="1" customWidth="1"/>
    <col min="16128" max="16128" width="9.140625" style="8"/>
    <col min="16129" max="16129" width="12.140625" style="8" customWidth="1"/>
    <col min="16130" max="16130" width="11.28515625" style="8" customWidth="1"/>
    <col min="16131" max="16131" width="13.28515625" style="8" customWidth="1"/>
    <col min="16132" max="16132" width="12.85546875" style="8" customWidth="1"/>
    <col min="16133" max="16133" width="16" style="8" customWidth="1"/>
    <col min="16134" max="16134" width="14.28515625" style="8" customWidth="1"/>
    <col min="16135" max="16135" width="13.7109375" style="8" customWidth="1"/>
    <col min="16136" max="16136" width="12.85546875" style="8" customWidth="1"/>
    <col min="16137" max="16137" width="15.42578125" style="8" customWidth="1"/>
    <col min="16138" max="16138" width="12.5703125" style="8" customWidth="1"/>
    <col min="16139" max="16139" width="13.28515625" style="8" bestFit="1" customWidth="1"/>
    <col min="16140" max="16140" width="13.140625" style="8" customWidth="1"/>
    <col min="16141" max="16141" width="18.5703125" style="8" customWidth="1"/>
    <col min="16142" max="16142" width="23.7109375" style="8" customWidth="1"/>
    <col min="16143" max="16143" width="21.42578125" style="8" customWidth="1"/>
    <col min="16144" max="16144" width="12" style="8" customWidth="1"/>
    <col min="16145" max="16145" width="21" style="8" customWidth="1"/>
    <col min="16146" max="16146" width="17.28515625" style="8" customWidth="1"/>
    <col min="16147" max="16147" width="22.28515625" style="8" customWidth="1"/>
    <col min="16148" max="16148" width="28.140625" style="8" customWidth="1"/>
    <col min="16149" max="16149" width="20.140625" style="8" customWidth="1"/>
    <col min="16150" max="16150" width="29.85546875" style="8" customWidth="1"/>
    <col min="16151" max="16151" width="14.140625" style="8" customWidth="1"/>
    <col min="16152" max="16152" width="14.42578125" style="8" customWidth="1"/>
    <col min="16153" max="16384" width="9.140625" style="8"/>
  </cols>
  <sheetData>
    <row r="1" spans="1:25" ht="76.5" customHeight="1" thickTop="1" thickBot="1" x14ac:dyDescent="0.25">
      <c r="A1" s="1" t="s">
        <v>73</v>
      </c>
      <c r="B1" s="2" t="s">
        <v>74</v>
      </c>
      <c r="C1" s="3" t="s">
        <v>75</v>
      </c>
      <c r="D1" s="4" t="s">
        <v>76</v>
      </c>
      <c r="E1" s="4" t="s">
        <v>0</v>
      </c>
      <c r="F1" s="5" t="s">
        <v>1</v>
      </c>
      <c r="G1" s="5" t="s">
        <v>2</v>
      </c>
      <c r="H1" s="4" t="s">
        <v>77</v>
      </c>
      <c r="I1" s="5" t="s">
        <v>80</v>
      </c>
      <c r="J1" s="5" t="s">
        <v>81</v>
      </c>
      <c r="K1" s="5" t="s">
        <v>78</v>
      </c>
      <c r="L1" s="4" t="s">
        <v>3</v>
      </c>
      <c r="M1" s="4" t="s">
        <v>128</v>
      </c>
      <c r="N1" s="4" t="s">
        <v>129</v>
      </c>
      <c r="O1" s="4" t="s">
        <v>79</v>
      </c>
      <c r="P1" s="5" t="s">
        <v>127</v>
      </c>
      <c r="Q1" s="5" t="s">
        <v>126</v>
      </c>
      <c r="R1" s="5" t="s">
        <v>130</v>
      </c>
      <c r="S1" s="5" t="s">
        <v>125</v>
      </c>
      <c r="T1" s="4" t="s">
        <v>124</v>
      </c>
      <c r="U1" s="4" t="s">
        <v>123</v>
      </c>
      <c r="V1" s="4" t="s">
        <v>122</v>
      </c>
      <c r="W1" s="4" t="s">
        <v>121</v>
      </c>
      <c r="X1" s="4" t="s">
        <v>120</v>
      </c>
      <c r="Y1" s="6" t="s">
        <v>119</v>
      </c>
    </row>
    <row r="2" spans="1:25" s="20" customFormat="1" ht="17.100000000000001" customHeight="1" thickTop="1" x14ac:dyDescent="0.25">
      <c r="A2" s="9"/>
      <c r="B2" s="110" t="s">
        <v>11</v>
      </c>
      <c r="C2" s="11" t="s">
        <v>4</v>
      </c>
      <c r="D2" s="12" t="s">
        <v>183</v>
      </c>
      <c r="E2" s="13" t="s">
        <v>5</v>
      </c>
      <c r="F2" s="14" t="s">
        <v>6</v>
      </c>
      <c r="G2" s="333">
        <v>4</v>
      </c>
      <c r="H2" s="15"/>
      <c r="I2" s="334">
        <v>1</v>
      </c>
      <c r="J2" s="334"/>
      <c r="K2" s="15"/>
      <c r="L2" s="16"/>
      <c r="M2" s="17"/>
      <c r="N2" s="17"/>
      <c r="O2" s="18"/>
      <c r="P2" s="17"/>
      <c r="Q2" s="17"/>
      <c r="R2" s="17"/>
      <c r="S2" s="17"/>
      <c r="T2" s="17"/>
      <c r="U2" s="17"/>
      <c r="V2" s="17"/>
      <c r="W2" s="17"/>
      <c r="X2" s="17"/>
      <c r="Y2" s="19"/>
    </row>
    <row r="3" spans="1:25" s="20" customFormat="1" ht="17.100000000000001" customHeight="1" x14ac:dyDescent="0.25">
      <c r="A3" s="21"/>
      <c r="B3" s="104" t="s">
        <v>11</v>
      </c>
      <c r="C3" s="23" t="s">
        <v>4</v>
      </c>
      <c r="D3" s="24" t="s">
        <v>183</v>
      </c>
      <c r="E3" s="25" t="s">
        <v>5</v>
      </c>
      <c r="F3" s="26" t="s">
        <v>8</v>
      </c>
      <c r="G3" s="35">
        <v>2</v>
      </c>
      <c r="H3" s="27"/>
      <c r="I3" s="98"/>
      <c r="J3" s="98">
        <v>1</v>
      </c>
      <c r="K3" s="27"/>
      <c r="L3" s="28"/>
      <c r="M3" s="29"/>
      <c r="N3" s="29"/>
      <c r="O3" s="30"/>
      <c r="P3" s="29"/>
      <c r="Q3" s="29"/>
      <c r="R3" s="29"/>
      <c r="S3" s="29"/>
      <c r="T3" s="29"/>
      <c r="U3" s="29"/>
      <c r="V3" s="29"/>
      <c r="W3" s="29"/>
      <c r="X3" s="29"/>
      <c r="Y3" s="31"/>
    </row>
    <row r="4" spans="1:25" s="20" customFormat="1" ht="17.100000000000001" customHeight="1" x14ac:dyDescent="0.25">
      <c r="A4" s="21"/>
      <c r="B4" s="104" t="s">
        <v>11</v>
      </c>
      <c r="C4" s="23" t="s">
        <v>4</v>
      </c>
      <c r="D4" s="24" t="s">
        <v>183</v>
      </c>
      <c r="E4" s="25" t="s">
        <v>7</v>
      </c>
      <c r="F4" s="26" t="s">
        <v>6</v>
      </c>
      <c r="G4" s="35">
        <v>5</v>
      </c>
      <c r="H4" s="32"/>
      <c r="I4" s="36">
        <v>1</v>
      </c>
      <c r="J4" s="36"/>
      <c r="K4" s="32"/>
      <c r="L4" s="28"/>
      <c r="M4" s="29"/>
      <c r="N4" s="29"/>
      <c r="O4" s="30"/>
      <c r="P4" s="29"/>
      <c r="Q4" s="29"/>
      <c r="R4" s="29"/>
      <c r="S4" s="29"/>
      <c r="T4" s="29"/>
      <c r="U4" s="29"/>
      <c r="V4" s="29"/>
      <c r="W4" s="29"/>
      <c r="X4" s="29"/>
      <c r="Y4" s="31"/>
    </row>
    <row r="5" spans="1:25" s="20" customFormat="1" ht="17.100000000000001" customHeight="1" x14ac:dyDescent="0.25">
      <c r="A5" s="21"/>
      <c r="B5" s="104" t="s">
        <v>11</v>
      </c>
      <c r="C5" s="23" t="s">
        <v>4</v>
      </c>
      <c r="D5" s="24" t="s">
        <v>183</v>
      </c>
      <c r="E5" s="25" t="s">
        <v>7</v>
      </c>
      <c r="F5" s="26" t="s">
        <v>8</v>
      </c>
      <c r="G5" s="35">
        <v>1</v>
      </c>
      <c r="H5" s="32"/>
      <c r="I5" s="36"/>
      <c r="J5" s="36">
        <v>1</v>
      </c>
      <c r="K5" s="32"/>
      <c r="L5" s="28"/>
      <c r="M5" s="29"/>
      <c r="N5" s="29"/>
      <c r="O5" s="30"/>
      <c r="P5" s="29"/>
      <c r="Q5" s="29"/>
      <c r="R5" s="29"/>
      <c r="S5" s="29"/>
      <c r="T5" s="29"/>
      <c r="U5" s="29"/>
      <c r="V5" s="29"/>
      <c r="W5" s="29"/>
      <c r="X5" s="29"/>
      <c r="Y5" s="31"/>
    </row>
    <row r="6" spans="1:25" s="20" customFormat="1" ht="16.5" customHeight="1" x14ac:dyDescent="0.2">
      <c r="A6" s="21"/>
      <c r="B6" s="104" t="s">
        <v>11</v>
      </c>
      <c r="C6" s="23" t="s">
        <v>4</v>
      </c>
      <c r="D6" s="24" t="s">
        <v>183</v>
      </c>
      <c r="E6" s="25" t="s">
        <v>9</v>
      </c>
      <c r="F6" s="26" t="s">
        <v>6</v>
      </c>
      <c r="G6" s="35">
        <v>6</v>
      </c>
      <c r="H6" s="32"/>
      <c r="I6" s="36">
        <v>1</v>
      </c>
      <c r="J6" s="36"/>
      <c r="K6" s="32"/>
      <c r="L6" s="28"/>
      <c r="M6" s="29"/>
      <c r="N6" s="29"/>
      <c r="O6" s="33"/>
      <c r="P6" s="29"/>
      <c r="Q6" s="29"/>
      <c r="R6" s="29"/>
      <c r="S6" s="29"/>
      <c r="T6" s="29"/>
      <c r="U6" s="29"/>
      <c r="V6" s="29"/>
      <c r="W6" s="29"/>
      <c r="X6" s="29"/>
      <c r="Y6" s="31"/>
    </row>
    <row r="7" spans="1:25" s="20" customFormat="1" ht="17.100000000000001" customHeight="1" x14ac:dyDescent="0.25">
      <c r="A7" s="21"/>
      <c r="B7" s="104" t="s">
        <v>11</v>
      </c>
      <c r="C7" s="23" t="s">
        <v>4</v>
      </c>
      <c r="D7" s="24" t="s">
        <v>183</v>
      </c>
      <c r="E7" s="25" t="s">
        <v>9</v>
      </c>
      <c r="F7" s="26" t="s">
        <v>8</v>
      </c>
      <c r="G7" s="35">
        <v>0</v>
      </c>
      <c r="H7" s="34"/>
      <c r="I7" s="36"/>
      <c r="J7" s="36">
        <v>0</v>
      </c>
      <c r="K7" s="32" t="s">
        <v>159</v>
      </c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3"/>
    </row>
    <row r="8" spans="1:25" s="20" customFormat="1" ht="17.100000000000001" customHeight="1" x14ac:dyDescent="0.25">
      <c r="A8" s="21"/>
      <c r="B8" s="104" t="s">
        <v>11</v>
      </c>
      <c r="C8" s="23" t="s">
        <v>4</v>
      </c>
      <c r="D8" s="24" t="s">
        <v>183</v>
      </c>
      <c r="E8" s="25" t="s">
        <v>12</v>
      </c>
      <c r="F8" s="26" t="s">
        <v>6</v>
      </c>
      <c r="G8" s="35">
        <v>7</v>
      </c>
      <c r="H8" s="34">
        <f>SUM(G2:G13)</f>
        <v>31</v>
      </c>
      <c r="I8" s="36">
        <v>1</v>
      </c>
      <c r="J8" s="36"/>
      <c r="K8" s="32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4"/>
    </row>
    <row r="9" spans="1:25" s="20" customFormat="1" ht="17.100000000000001" customHeight="1" x14ac:dyDescent="0.25">
      <c r="A9" s="21"/>
      <c r="B9" s="104" t="s">
        <v>11</v>
      </c>
      <c r="C9" s="23" t="s">
        <v>4</v>
      </c>
      <c r="D9" s="24" t="s">
        <v>183</v>
      </c>
      <c r="E9" s="25" t="s">
        <v>12</v>
      </c>
      <c r="F9" s="26" t="s">
        <v>8</v>
      </c>
      <c r="G9" s="35">
        <v>2</v>
      </c>
      <c r="H9" s="32"/>
      <c r="I9" s="36"/>
      <c r="J9" s="36">
        <v>1</v>
      </c>
      <c r="K9" s="3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5"/>
    </row>
    <row r="10" spans="1:25" s="20" customFormat="1" ht="17.100000000000001" customHeight="1" x14ac:dyDescent="0.25">
      <c r="A10" s="21"/>
      <c r="B10" s="104" t="s">
        <v>11</v>
      </c>
      <c r="C10" s="23" t="s">
        <v>4</v>
      </c>
      <c r="D10" s="24" t="s">
        <v>183</v>
      </c>
      <c r="E10" s="25" t="s">
        <v>10</v>
      </c>
      <c r="F10" s="26" t="s">
        <v>6</v>
      </c>
      <c r="G10" s="35">
        <v>2</v>
      </c>
      <c r="H10" s="32"/>
      <c r="I10" s="36">
        <v>1</v>
      </c>
      <c r="J10" s="36"/>
      <c r="K10" s="32"/>
      <c r="L10" s="28"/>
      <c r="M10" s="29"/>
      <c r="N10" s="29"/>
      <c r="O10" s="30"/>
      <c r="P10" s="29"/>
      <c r="Q10" s="29"/>
      <c r="R10" s="29"/>
      <c r="S10" s="29"/>
      <c r="T10" s="29"/>
      <c r="U10" s="29"/>
      <c r="V10" s="29"/>
      <c r="W10" s="29"/>
      <c r="X10" s="29"/>
      <c r="Y10" s="31"/>
    </row>
    <row r="11" spans="1:25" s="20" customFormat="1" ht="17.100000000000001" customHeight="1" x14ac:dyDescent="0.25">
      <c r="A11" s="21"/>
      <c r="B11" s="104" t="s">
        <v>11</v>
      </c>
      <c r="C11" s="23" t="s">
        <v>4</v>
      </c>
      <c r="D11" s="24" t="s">
        <v>183</v>
      </c>
      <c r="E11" s="25" t="s">
        <v>10</v>
      </c>
      <c r="F11" s="26" t="s">
        <v>8</v>
      </c>
      <c r="G11" s="35">
        <v>1</v>
      </c>
      <c r="H11" s="32"/>
      <c r="I11" s="36"/>
      <c r="J11" s="36">
        <v>1</v>
      </c>
      <c r="K11" s="32"/>
      <c r="L11" s="28"/>
      <c r="M11" s="29"/>
      <c r="N11" s="29"/>
      <c r="O11" s="30"/>
      <c r="P11" s="29"/>
      <c r="Q11" s="29"/>
      <c r="R11" s="29"/>
      <c r="S11" s="29"/>
      <c r="T11" s="29"/>
      <c r="U11" s="29"/>
      <c r="V11" s="29"/>
      <c r="W11" s="29"/>
      <c r="X11" s="29"/>
      <c r="Y11" s="31"/>
    </row>
    <row r="12" spans="1:25" s="20" customFormat="1" ht="17.100000000000001" customHeight="1" x14ac:dyDescent="0.25">
      <c r="A12" s="21"/>
      <c r="B12" s="104" t="s">
        <v>11</v>
      </c>
      <c r="C12" s="23" t="s">
        <v>4</v>
      </c>
      <c r="D12" s="24" t="s">
        <v>183</v>
      </c>
      <c r="E12" s="25" t="s">
        <v>13</v>
      </c>
      <c r="F12" s="26" t="s">
        <v>6</v>
      </c>
      <c r="G12" s="35">
        <v>0</v>
      </c>
      <c r="H12" s="32"/>
      <c r="I12" s="36">
        <v>0</v>
      </c>
      <c r="J12" s="36"/>
      <c r="K12" s="32"/>
      <c r="L12" s="28"/>
      <c r="M12" s="29"/>
      <c r="N12" s="29"/>
      <c r="O12" s="30"/>
      <c r="P12" s="29"/>
      <c r="Q12" s="29"/>
      <c r="R12" s="29"/>
      <c r="S12" s="29"/>
      <c r="T12" s="29"/>
      <c r="U12" s="29"/>
      <c r="V12" s="29"/>
      <c r="W12" s="29"/>
      <c r="X12" s="29"/>
      <c r="Y12" s="31"/>
    </row>
    <row r="13" spans="1:25" s="20" customFormat="1" ht="17.100000000000001" customHeight="1" thickBot="1" x14ac:dyDescent="0.3">
      <c r="A13" s="21"/>
      <c r="B13" s="22" t="s">
        <v>11</v>
      </c>
      <c r="C13" s="37" t="s">
        <v>4</v>
      </c>
      <c r="D13" s="38" t="s">
        <v>183</v>
      </c>
      <c r="E13" s="39" t="s">
        <v>13</v>
      </c>
      <c r="F13" s="40" t="s">
        <v>8</v>
      </c>
      <c r="G13" s="99">
        <v>1</v>
      </c>
      <c r="H13" s="41"/>
      <c r="I13" s="107"/>
      <c r="J13" s="107">
        <v>1</v>
      </c>
      <c r="K13" s="41"/>
      <c r="L13" s="42"/>
      <c r="M13" s="43"/>
      <c r="N13" s="43"/>
      <c r="O13" s="44"/>
      <c r="P13" s="45"/>
      <c r="Q13" s="45"/>
      <c r="R13" s="45"/>
      <c r="S13" s="45"/>
      <c r="T13" s="45"/>
      <c r="U13" s="45"/>
      <c r="V13" s="45"/>
      <c r="W13" s="45"/>
      <c r="X13" s="45"/>
      <c r="Y13" s="46"/>
    </row>
    <row r="14" spans="1:25" s="51" customFormat="1" ht="17.100000000000001" customHeight="1" thickTop="1" x14ac:dyDescent="0.25">
      <c r="A14" s="21"/>
      <c r="B14" s="104" t="s">
        <v>11</v>
      </c>
      <c r="C14" s="47" t="s">
        <v>4</v>
      </c>
      <c r="D14" s="48" t="s">
        <v>11</v>
      </c>
      <c r="E14" s="13" t="s">
        <v>5</v>
      </c>
      <c r="F14" s="49" t="s">
        <v>6</v>
      </c>
      <c r="G14" s="333">
        <v>7</v>
      </c>
      <c r="H14" s="27"/>
      <c r="I14" s="334">
        <v>1</v>
      </c>
      <c r="J14" s="334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50"/>
    </row>
    <row r="15" spans="1:25" s="51" customFormat="1" ht="17.100000000000001" customHeight="1" x14ac:dyDescent="0.25">
      <c r="A15" s="21"/>
      <c r="B15" s="104" t="s">
        <v>11</v>
      </c>
      <c r="C15" s="52" t="s">
        <v>4</v>
      </c>
      <c r="D15" s="53" t="s">
        <v>11</v>
      </c>
      <c r="E15" s="25" t="s">
        <v>5</v>
      </c>
      <c r="F15" s="54" t="s">
        <v>8</v>
      </c>
      <c r="G15" s="35">
        <v>24</v>
      </c>
      <c r="H15" s="27"/>
      <c r="I15" s="98"/>
      <c r="J15" s="98">
        <v>2</v>
      </c>
      <c r="K15" s="27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3"/>
    </row>
    <row r="16" spans="1:25" s="51" customFormat="1" ht="17.100000000000001" customHeight="1" x14ac:dyDescent="0.25">
      <c r="A16" s="21"/>
      <c r="B16" s="104" t="s">
        <v>11</v>
      </c>
      <c r="C16" s="52" t="s">
        <v>4</v>
      </c>
      <c r="D16" s="53" t="s">
        <v>11</v>
      </c>
      <c r="E16" s="25" t="s">
        <v>7</v>
      </c>
      <c r="F16" s="54" t="s">
        <v>6</v>
      </c>
      <c r="G16" s="35">
        <v>41</v>
      </c>
      <c r="H16" s="27"/>
      <c r="I16" s="98">
        <v>4</v>
      </c>
      <c r="J16" s="98"/>
      <c r="K16" s="27" t="s">
        <v>163</v>
      </c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4"/>
    </row>
    <row r="17" spans="1:25" s="51" customFormat="1" ht="17.100000000000001" customHeight="1" thickBot="1" x14ac:dyDescent="0.3">
      <c r="A17" s="21"/>
      <c r="B17" s="104" t="s">
        <v>11</v>
      </c>
      <c r="C17" s="52" t="s">
        <v>4</v>
      </c>
      <c r="D17" s="53" t="s">
        <v>11</v>
      </c>
      <c r="E17" s="25" t="s">
        <v>7</v>
      </c>
      <c r="F17" s="54" t="s">
        <v>8</v>
      </c>
      <c r="G17" s="35">
        <v>55</v>
      </c>
      <c r="H17" s="27"/>
      <c r="I17" s="98"/>
      <c r="J17" s="98">
        <v>4</v>
      </c>
      <c r="K17" s="27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5"/>
    </row>
    <row r="18" spans="1:25" s="51" customFormat="1" ht="17.100000000000001" customHeight="1" x14ac:dyDescent="0.25">
      <c r="A18" s="21"/>
      <c r="B18" s="104" t="s">
        <v>11</v>
      </c>
      <c r="C18" s="55" t="s">
        <v>4</v>
      </c>
      <c r="D18" s="56" t="s">
        <v>11</v>
      </c>
      <c r="E18" s="57" t="s">
        <v>10</v>
      </c>
      <c r="F18" s="58" t="s">
        <v>6</v>
      </c>
      <c r="G18" s="59">
        <v>79</v>
      </c>
      <c r="H18" s="308">
        <f>SUM(G14:G25)</f>
        <v>587</v>
      </c>
      <c r="I18" s="61">
        <v>5</v>
      </c>
      <c r="J18" s="61"/>
      <c r="K18" s="60" t="s">
        <v>162</v>
      </c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8"/>
    </row>
    <row r="19" spans="1:25" s="51" customFormat="1" ht="17.100000000000001" customHeight="1" thickBot="1" x14ac:dyDescent="0.3">
      <c r="A19" s="21"/>
      <c r="B19" s="104" t="s">
        <v>11</v>
      </c>
      <c r="C19" s="62" t="s">
        <v>4</v>
      </c>
      <c r="D19" s="63" t="s">
        <v>11</v>
      </c>
      <c r="E19" s="64" t="s">
        <v>10</v>
      </c>
      <c r="F19" s="65" t="s">
        <v>8</v>
      </c>
      <c r="G19" s="66">
        <v>67</v>
      </c>
      <c r="H19" s="67"/>
      <c r="I19" s="68"/>
      <c r="J19" s="68">
        <v>5</v>
      </c>
      <c r="K19" s="6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9"/>
    </row>
    <row r="20" spans="1:25" s="51" customFormat="1" ht="17.100000000000001" customHeight="1" x14ac:dyDescent="0.25">
      <c r="A20" s="21"/>
      <c r="B20" s="104" t="s">
        <v>11</v>
      </c>
      <c r="C20" s="55" t="s">
        <v>4</v>
      </c>
      <c r="D20" s="56" t="s">
        <v>11</v>
      </c>
      <c r="E20" s="57" t="s">
        <v>12</v>
      </c>
      <c r="F20" s="58" t="s">
        <v>6</v>
      </c>
      <c r="G20" s="59">
        <v>169</v>
      </c>
      <c r="H20" s="60"/>
      <c r="I20" s="61">
        <v>13</v>
      </c>
      <c r="J20" s="61"/>
      <c r="K20" s="60" t="s">
        <v>161</v>
      </c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8"/>
    </row>
    <row r="21" spans="1:25" s="51" customFormat="1" ht="17.100000000000001" customHeight="1" thickBot="1" x14ac:dyDescent="0.3">
      <c r="A21" s="21"/>
      <c r="B21" s="104" t="s">
        <v>11</v>
      </c>
      <c r="C21" s="62" t="s">
        <v>4</v>
      </c>
      <c r="D21" s="63" t="s">
        <v>11</v>
      </c>
      <c r="E21" s="64" t="s">
        <v>12</v>
      </c>
      <c r="F21" s="65" t="s">
        <v>8</v>
      </c>
      <c r="G21" s="66">
        <v>73</v>
      </c>
      <c r="H21" s="67"/>
      <c r="I21" s="68"/>
      <c r="J21" s="68">
        <v>7</v>
      </c>
      <c r="K21" s="6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9"/>
    </row>
    <row r="22" spans="1:25" s="51" customFormat="1" ht="17.100000000000001" customHeight="1" x14ac:dyDescent="0.2">
      <c r="A22" s="21"/>
      <c r="B22" s="104" t="s">
        <v>11</v>
      </c>
      <c r="C22" s="69" t="s">
        <v>4</v>
      </c>
      <c r="D22" s="70" t="s">
        <v>11</v>
      </c>
      <c r="E22" s="71" t="s">
        <v>9</v>
      </c>
      <c r="F22" s="72" t="s">
        <v>6</v>
      </c>
      <c r="G22" s="335">
        <v>20</v>
      </c>
      <c r="H22" s="34"/>
      <c r="I22" s="336">
        <v>2</v>
      </c>
      <c r="J22" s="336"/>
      <c r="K22" s="27"/>
      <c r="L22" s="73"/>
      <c r="M22" s="28"/>
      <c r="N22" s="28"/>
      <c r="O22" s="33"/>
      <c r="P22" s="28"/>
      <c r="Q22" s="28"/>
      <c r="R22" s="28"/>
      <c r="S22" s="28"/>
      <c r="T22" s="28"/>
      <c r="U22" s="28"/>
      <c r="V22" s="28"/>
      <c r="W22" s="28"/>
      <c r="X22" s="28"/>
      <c r="Y22" s="50"/>
    </row>
    <row r="23" spans="1:25" s="51" customFormat="1" ht="17.100000000000001" customHeight="1" x14ac:dyDescent="0.25">
      <c r="A23" s="21"/>
      <c r="B23" s="104" t="s">
        <v>11</v>
      </c>
      <c r="C23" s="74" t="s">
        <v>4</v>
      </c>
      <c r="D23" s="75" t="s">
        <v>11</v>
      </c>
      <c r="E23" s="76" t="s">
        <v>9</v>
      </c>
      <c r="F23" s="77" t="s">
        <v>8</v>
      </c>
      <c r="G23" s="236">
        <v>16</v>
      </c>
      <c r="H23" s="34"/>
      <c r="I23" s="237"/>
      <c r="J23" s="237">
        <v>2</v>
      </c>
      <c r="K23" s="27" t="s">
        <v>203</v>
      </c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3"/>
    </row>
    <row r="24" spans="1:25" s="51" customFormat="1" ht="17.100000000000001" customHeight="1" x14ac:dyDescent="0.25">
      <c r="A24" s="21"/>
      <c r="B24" s="104" t="s">
        <v>11</v>
      </c>
      <c r="C24" s="52" t="s">
        <v>4</v>
      </c>
      <c r="D24" s="53" t="s">
        <v>11</v>
      </c>
      <c r="E24" s="25" t="s">
        <v>13</v>
      </c>
      <c r="F24" s="54" t="s">
        <v>6</v>
      </c>
      <c r="G24" s="35">
        <v>18</v>
      </c>
      <c r="H24" s="27"/>
      <c r="I24" s="98">
        <v>1</v>
      </c>
      <c r="J24" s="98"/>
      <c r="K24" s="27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4"/>
    </row>
    <row r="25" spans="1:25" s="51" customFormat="1" ht="17.100000000000001" customHeight="1" thickBot="1" x14ac:dyDescent="0.3">
      <c r="A25" s="78"/>
      <c r="B25" s="111" t="s">
        <v>11</v>
      </c>
      <c r="C25" s="80" t="s">
        <v>4</v>
      </c>
      <c r="D25" s="81" t="s">
        <v>11</v>
      </c>
      <c r="E25" s="39" t="s">
        <v>13</v>
      </c>
      <c r="F25" s="82" t="s">
        <v>8</v>
      </c>
      <c r="G25" s="99">
        <v>18</v>
      </c>
      <c r="H25" s="83"/>
      <c r="I25" s="100"/>
      <c r="J25" s="100">
        <v>2</v>
      </c>
      <c r="K25" s="83"/>
      <c r="L25" s="312"/>
      <c r="M25" s="312"/>
      <c r="N25" s="312"/>
      <c r="O25" s="311"/>
      <c r="P25" s="312"/>
      <c r="Q25" s="312"/>
      <c r="R25" s="312"/>
      <c r="S25" s="312"/>
      <c r="T25" s="312"/>
      <c r="U25" s="312"/>
      <c r="V25" s="312"/>
      <c r="W25" s="312"/>
      <c r="X25" s="312"/>
      <c r="Y25" s="315"/>
    </row>
    <row r="26" spans="1:25" s="51" customFormat="1" ht="17.100000000000001" customHeight="1" thickTop="1" x14ac:dyDescent="0.2">
      <c r="A26" s="21"/>
      <c r="B26" s="104" t="s">
        <v>83</v>
      </c>
      <c r="C26" s="47" t="s">
        <v>14</v>
      </c>
      <c r="D26" s="48" t="s">
        <v>15</v>
      </c>
      <c r="E26" s="48" t="s">
        <v>5</v>
      </c>
      <c r="F26" s="49" t="s">
        <v>6</v>
      </c>
      <c r="G26" s="333">
        <v>10</v>
      </c>
      <c r="H26" s="27"/>
      <c r="I26" s="334">
        <v>1</v>
      </c>
      <c r="J26" s="334"/>
      <c r="K26" s="27"/>
      <c r="L26" s="84"/>
      <c r="M26" s="84"/>
      <c r="N26" s="84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6"/>
    </row>
    <row r="27" spans="1:25" s="51" customFormat="1" ht="17.100000000000001" customHeight="1" x14ac:dyDescent="0.25">
      <c r="A27" s="21"/>
      <c r="B27" s="104" t="s">
        <v>83</v>
      </c>
      <c r="C27" s="52" t="s">
        <v>14</v>
      </c>
      <c r="D27" s="53" t="s">
        <v>15</v>
      </c>
      <c r="E27" s="53" t="s">
        <v>5</v>
      </c>
      <c r="F27" s="54" t="s">
        <v>8</v>
      </c>
      <c r="G27" s="35">
        <v>16</v>
      </c>
      <c r="H27" s="27"/>
      <c r="I27" s="98"/>
      <c r="J27" s="98">
        <v>1</v>
      </c>
      <c r="K27" s="27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1"/>
    </row>
    <row r="28" spans="1:25" s="51" customFormat="1" ht="17.100000000000001" customHeight="1" x14ac:dyDescent="0.25">
      <c r="A28" s="21"/>
      <c r="B28" s="104" t="s">
        <v>83</v>
      </c>
      <c r="C28" s="74" t="s">
        <v>14</v>
      </c>
      <c r="D28" s="53" t="s">
        <v>15</v>
      </c>
      <c r="E28" s="53" t="s">
        <v>12</v>
      </c>
      <c r="F28" s="54" t="s">
        <v>6</v>
      </c>
      <c r="G28" s="35">
        <v>70</v>
      </c>
      <c r="H28" s="27"/>
      <c r="I28" s="98">
        <v>6</v>
      </c>
      <c r="J28" s="98"/>
      <c r="K28" s="27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5"/>
    </row>
    <row r="29" spans="1:25" s="51" customFormat="1" ht="17.100000000000001" customHeight="1" thickBot="1" x14ac:dyDescent="0.25">
      <c r="A29" s="21"/>
      <c r="B29" s="104" t="s">
        <v>83</v>
      </c>
      <c r="C29" s="87" t="s">
        <v>14</v>
      </c>
      <c r="D29" s="88" t="s">
        <v>15</v>
      </c>
      <c r="E29" s="88" t="s">
        <v>12</v>
      </c>
      <c r="F29" s="89" t="s">
        <v>8</v>
      </c>
      <c r="G29" s="66">
        <v>38</v>
      </c>
      <c r="H29" s="67"/>
      <c r="I29" s="68"/>
      <c r="J29" s="68">
        <v>4</v>
      </c>
      <c r="K29" s="67" t="s">
        <v>164</v>
      </c>
      <c r="L29" s="90"/>
      <c r="M29" s="90"/>
      <c r="N29" s="90"/>
      <c r="O29" s="91"/>
      <c r="P29" s="90"/>
      <c r="Q29" s="90"/>
      <c r="R29" s="90"/>
      <c r="S29" s="90"/>
      <c r="T29" s="90"/>
      <c r="U29" s="90"/>
      <c r="V29" s="90"/>
      <c r="W29" s="90"/>
      <c r="X29" s="90"/>
      <c r="Y29" s="92"/>
    </row>
    <row r="30" spans="1:25" s="51" customFormat="1" ht="17.100000000000001" customHeight="1" x14ac:dyDescent="0.2">
      <c r="A30" s="21" t="s">
        <v>64</v>
      </c>
      <c r="B30" s="22" t="s">
        <v>83</v>
      </c>
      <c r="C30" s="55" t="s">
        <v>14</v>
      </c>
      <c r="D30" s="56" t="s">
        <v>15</v>
      </c>
      <c r="E30" s="56" t="s">
        <v>7</v>
      </c>
      <c r="F30" s="58" t="s">
        <v>6</v>
      </c>
      <c r="G30" s="59">
        <v>24</v>
      </c>
      <c r="H30" s="308">
        <f>SUM(G26:G35)</f>
        <v>256</v>
      </c>
      <c r="I30" s="61">
        <v>2</v>
      </c>
      <c r="J30" s="61"/>
      <c r="K30" s="60"/>
      <c r="L30" s="93"/>
      <c r="M30" s="93"/>
      <c r="N30" s="93"/>
      <c r="O30" s="94"/>
      <c r="P30" s="93"/>
      <c r="Q30" s="93"/>
      <c r="R30" s="93"/>
      <c r="S30" s="93"/>
      <c r="T30" s="93"/>
      <c r="U30" s="93"/>
      <c r="V30" s="93"/>
      <c r="W30" s="93"/>
      <c r="X30" s="93"/>
      <c r="Y30" s="95"/>
    </row>
    <row r="31" spans="1:25" s="51" customFormat="1" ht="17.100000000000001" customHeight="1" x14ac:dyDescent="0.2">
      <c r="A31" s="21"/>
      <c r="B31" s="104" t="s">
        <v>83</v>
      </c>
      <c r="C31" s="52" t="s">
        <v>14</v>
      </c>
      <c r="D31" s="53" t="s">
        <v>15</v>
      </c>
      <c r="E31" s="53" t="s">
        <v>7</v>
      </c>
      <c r="F31" s="54" t="s">
        <v>8</v>
      </c>
      <c r="G31" s="35">
        <v>26</v>
      </c>
      <c r="H31" s="34"/>
      <c r="I31" s="98"/>
      <c r="J31" s="98">
        <v>2</v>
      </c>
      <c r="K31" s="27"/>
      <c r="L31" s="96"/>
      <c r="M31" s="96"/>
      <c r="N31" s="96"/>
      <c r="O31" s="91"/>
      <c r="P31" s="96"/>
      <c r="Q31" s="96"/>
      <c r="R31" s="96"/>
      <c r="S31" s="96"/>
      <c r="T31" s="96"/>
      <c r="U31" s="96"/>
      <c r="V31" s="96"/>
      <c r="W31" s="96"/>
      <c r="X31" s="96"/>
      <c r="Y31" s="97"/>
    </row>
    <row r="32" spans="1:25" s="51" customFormat="1" ht="17.100000000000001" customHeight="1" x14ac:dyDescent="0.25">
      <c r="A32" s="21"/>
      <c r="B32" s="104" t="s">
        <v>83</v>
      </c>
      <c r="C32" s="52" t="s">
        <v>14</v>
      </c>
      <c r="D32" s="53" t="s">
        <v>15</v>
      </c>
      <c r="E32" s="25" t="s">
        <v>9</v>
      </c>
      <c r="F32" s="54" t="s">
        <v>6</v>
      </c>
      <c r="G32" s="35">
        <v>11</v>
      </c>
      <c r="H32" s="34"/>
      <c r="I32" s="98">
        <v>2</v>
      </c>
      <c r="J32" s="98"/>
      <c r="K32" s="27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3"/>
    </row>
    <row r="33" spans="1:27" s="51" customFormat="1" ht="17.100000000000001" customHeight="1" x14ac:dyDescent="0.25">
      <c r="A33" s="21"/>
      <c r="B33" s="104" t="s">
        <v>83</v>
      </c>
      <c r="C33" s="52" t="s">
        <v>14</v>
      </c>
      <c r="D33" s="53" t="s">
        <v>15</v>
      </c>
      <c r="E33" s="25" t="s">
        <v>9</v>
      </c>
      <c r="F33" s="54" t="s">
        <v>8</v>
      </c>
      <c r="G33" s="35">
        <v>7</v>
      </c>
      <c r="H33" s="27"/>
      <c r="I33" s="98"/>
      <c r="J33" s="98">
        <v>1</v>
      </c>
      <c r="K33" s="27" t="s">
        <v>165</v>
      </c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4"/>
    </row>
    <row r="34" spans="1:27" s="51" customFormat="1" ht="17.100000000000001" customHeight="1" x14ac:dyDescent="0.25">
      <c r="A34" s="21"/>
      <c r="B34" s="104" t="s">
        <v>83</v>
      </c>
      <c r="C34" s="52" t="s">
        <v>14</v>
      </c>
      <c r="D34" s="53" t="s">
        <v>15</v>
      </c>
      <c r="E34" s="53" t="s">
        <v>10</v>
      </c>
      <c r="F34" s="54" t="s">
        <v>6</v>
      </c>
      <c r="G34" s="35">
        <v>33</v>
      </c>
      <c r="H34" s="27"/>
      <c r="I34" s="98">
        <v>2</v>
      </c>
      <c r="J34" s="98"/>
      <c r="K34" s="27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5"/>
    </row>
    <row r="35" spans="1:27" s="51" customFormat="1" ht="17.100000000000001" customHeight="1" thickBot="1" x14ac:dyDescent="0.25">
      <c r="A35" s="21"/>
      <c r="B35" s="111" t="s">
        <v>83</v>
      </c>
      <c r="C35" s="80" t="s">
        <v>14</v>
      </c>
      <c r="D35" s="81" t="s">
        <v>15</v>
      </c>
      <c r="E35" s="81" t="s">
        <v>10</v>
      </c>
      <c r="F35" s="82" t="s">
        <v>8</v>
      </c>
      <c r="G35" s="99">
        <v>21</v>
      </c>
      <c r="H35" s="83"/>
      <c r="I35" s="100"/>
      <c r="J35" s="100">
        <v>2</v>
      </c>
      <c r="K35" s="83"/>
      <c r="L35" s="101"/>
      <c r="M35" s="101"/>
      <c r="N35" s="101"/>
      <c r="O35" s="102"/>
      <c r="P35" s="101"/>
      <c r="Q35" s="101"/>
      <c r="R35" s="101"/>
      <c r="S35" s="101"/>
      <c r="T35" s="101"/>
      <c r="U35" s="101"/>
      <c r="V35" s="101"/>
      <c r="W35" s="101"/>
      <c r="X35" s="101"/>
      <c r="Y35" s="103"/>
    </row>
    <row r="36" spans="1:27" s="106" customFormat="1" ht="17.100000000000001" customHeight="1" thickTop="1" x14ac:dyDescent="0.25">
      <c r="A36" s="21"/>
      <c r="B36" s="104" t="s">
        <v>168</v>
      </c>
      <c r="C36" s="69" t="s">
        <v>170</v>
      </c>
      <c r="D36" s="70" t="s">
        <v>169</v>
      </c>
      <c r="E36" s="70" t="s">
        <v>5</v>
      </c>
      <c r="F36" s="72" t="s">
        <v>6</v>
      </c>
      <c r="G36" s="335">
        <v>10</v>
      </c>
      <c r="H36" s="32"/>
      <c r="I36" s="337">
        <v>1</v>
      </c>
      <c r="J36" s="337"/>
      <c r="K36" s="32"/>
      <c r="L36" s="105"/>
      <c r="M36" s="105"/>
      <c r="N36" s="105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1"/>
      <c r="AA36" s="51"/>
    </row>
    <row r="37" spans="1:27" s="106" customFormat="1" ht="17.100000000000001" customHeight="1" x14ac:dyDescent="0.25">
      <c r="A37" s="21"/>
      <c r="B37" s="104" t="s">
        <v>168</v>
      </c>
      <c r="C37" s="52" t="s">
        <v>170</v>
      </c>
      <c r="D37" s="53" t="s">
        <v>169</v>
      </c>
      <c r="E37" s="53" t="s">
        <v>7</v>
      </c>
      <c r="F37" s="54" t="s">
        <v>6</v>
      </c>
      <c r="G37" s="35">
        <v>4</v>
      </c>
      <c r="H37" s="32"/>
      <c r="I37" s="36">
        <v>1</v>
      </c>
      <c r="J37" s="36"/>
      <c r="K37" s="32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3"/>
      <c r="AA37" s="51"/>
    </row>
    <row r="38" spans="1:27" s="106" customFormat="1" ht="17.100000000000001" customHeight="1" x14ac:dyDescent="0.25">
      <c r="A38" s="21"/>
      <c r="B38" s="22" t="s">
        <v>168</v>
      </c>
      <c r="C38" s="52" t="s">
        <v>170</v>
      </c>
      <c r="D38" s="53" t="s">
        <v>169</v>
      </c>
      <c r="E38" s="53" t="s">
        <v>9</v>
      </c>
      <c r="F38" s="54" t="s">
        <v>6</v>
      </c>
      <c r="G38" s="35">
        <v>12</v>
      </c>
      <c r="H38" s="34">
        <f>SUM(G36:G40)</f>
        <v>65</v>
      </c>
      <c r="I38" s="36">
        <v>2</v>
      </c>
      <c r="J38" s="36"/>
      <c r="K38" s="32" t="s">
        <v>171</v>
      </c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4"/>
      <c r="AA38" s="51"/>
    </row>
    <row r="39" spans="1:27" s="106" customFormat="1" ht="17.100000000000001" customHeight="1" x14ac:dyDescent="0.25">
      <c r="A39" s="21"/>
      <c r="B39" s="104" t="s">
        <v>168</v>
      </c>
      <c r="C39" s="52" t="s">
        <v>170</v>
      </c>
      <c r="D39" s="53" t="s">
        <v>169</v>
      </c>
      <c r="E39" s="53" t="s">
        <v>12</v>
      </c>
      <c r="F39" s="54" t="s">
        <v>6</v>
      </c>
      <c r="G39" s="35">
        <v>22</v>
      </c>
      <c r="H39" s="32"/>
      <c r="I39" s="36">
        <v>2</v>
      </c>
      <c r="J39" s="36"/>
      <c r="K39" s="3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5"/>
      <c r="AA39" s="51"/>
    </row>
    <row r="40" spans="1:27" s="106" customFormat="1" ht="17.100000000000001" customHeight="1" thickBot="1" x14ac:dyDescent="0.3">
      <c r="A40" s="21"/>
      <c r="B40" s="104" t="s">
        <v>168</v>
      </c>
      <c r="C40" s="80" t="s">
        <v>170</v>
      </c>
      <c r="D40" s="81" t="s">
        <v>169</v>
      </c>
      <c r="E40" s="81" t="s">
        <v>10</v>
      </c>
      <c r="F40" s="82" t="s">
        <v>6</v>
      </c>
      <c r="G40" s="99">
        <v>17</v>
      </c>
      <c r="H40" s="41"/>
      <c r="I40" s="107">
        <v>1</v>
      </c>
      <c r="J40" s="107"/>
      <c r="K40" s="41"/>
      <c r="L40" s="108"/>
      <c r="M40" s="108"/>
      <c r="N40" s="108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109"/>
      <c r="AA40" s="51"/>
    </row>
    <row r="41" spans="1:27" s="106" customFormat="1" ht="17.100000000000001" customHeight="1" thickTop="1" x14ac:dyDescent="0.25">
      <c r="A41" s="21"/>
      <c r="B41" s="110" t="s">
        <v>172</v>
      </c>
      <c r="C41" s="69" t="s">
        <v>173</v>
      </c>
      <c r="D41" s="70" t="s">
        <v>179</v>
      </c>
      <c r="E41" s="70" t="s">
        <v>5</v>
      </c>
      <c r="F41" s="72" t="s">
        <v>6</v>
      </c>
      <c r="G41" s="335">
        <v>3</v>
      </c>
      <c r="H41" s="32"/>
      <c r="I41" s="337">
        <v>1</v>
      </c>
      <c r="J41" s="337"/>
      <c r="K41" s="32"/>
      <c r="L41" s="105"/>
      <c r="M41" s="105"/>
      <c r="N41" s="105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1"/>
      <c r="AA41" s="51"/>
    </row>
    <row r="42" spans="1:27" s="106" customFormat="1" ht="17.100000000000001" customHeight="1" x14ac:dyDescent="0.25">
      <c r="A42" s="21"/>
      <c r="B42" s="104" t="s">
        <v>172</v>
      </c>
      <c r="C42" s="52" t="s">
        <v>173</v>
      </c>
      <c r="D42" s="53" t="s">
        <v>179</v>
      </c>
      <c r="E42" s="53" t="s">
        <v>7</v>
      </c>
      <c r="F42" s="54" t="s">
        <v>6</v>
      </c>
      <c r="G42" s="35">
        <v>12</v>
      </c>
      <c r="H42" s="32"/>
      <c r="I42" s="36">
        <v>1</v>
      </c>
      <c r="J42" s="36"/>
      <c r="K42" s="32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3"/>
      <c r="AA42" s="51"/>
    </row>
    <row r="43" spans="1:27" s="106" customFormat="1" ht="17.100000000000001" customHeight="1" x14ac:dyDescent="0.25">
      <c r="A43" s="21"/>
      <c r="B43" s="22" t="s">
        <v>172</v>
      </c>
      <c r="C43" s="52" t="s">
        <v>173</v>
      </c>
      <c r="D43" s="53" t="s">
        <v>179</v>
      </c>
      <c r="E43" s="53" t="s">
        <v>9</v>
      </c>
      <c r="F43" s="54" t="s">
        <v>6</v>
      </c>
      <c r="G43" s="35">
        <v>3</v>
      </c>
      <c r="H43" s="34">
        <f>SUM(G41:G45)</f>
        <v>80</v>
      </c>
      <c r="I43" s="36">
        <v>1</v>
      </c>
      <c r="J43" s="36"/>
      <c r="K43" s="32" t="s">
        <v>174</v>
      </c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4"/>
      <c r="AA43" s="51"/>
    </row>
    <row r="44" spans="1:27" s="106" customFormat="1" ht="17.100000000000001" customHeight="1" x14ac:dyDescent="0.25">
      <c r="A44" s="21"/>
      <c r="B44" s="104" t="s">
        <v>172</v>
      </c>
      <c r="C44" s="52" t="s">
        <v>173</v>
      </c>
      <c r="D44" s="53" t="s">
        <v>179</v>
      </c>
      <c r="E44" s="53" t="s">
        <v>12</v>
      </c>
      <c r="F44" s="54" t="s">
        <v>6</v>
      </c>
      <c r="G44" s="35">
        <v>46</v>
      </c>
      <c r="H44" s="32"/>
      <c r="I44" s="36">
        <v>4</v>
      </c>
      <c r="J44" s="36"/>
      <c r="K44" s="3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5"/>
      <c r="AA44" s="51"/>
    </row>
    <row r="45" spans="1:27" s="106" customFormat="1" ht="17.100000000000001" customHeight="1" thickBot="1" x14ac:dyDescent="0.3">
      <c r="A45" s="21"/>
      <c r="B45" s="111" t="s">
        <v>172</v>
      </c>
      <c r="C45" s="80" t="s">
        <v>173</v>
      </c>
      <c r="D45" s="81" t="s">
        <v>179</v>
      </c>
      <c r="E45" s="81" t="s">
        <v>10</v>
      </c>
      <c r="F45" s="82" t="s">
        <v>6</v>
      </c>
      <c r="G45" s="99">
        <v>16</v>
      </c>
      <c r="H45" s="41"/>
      <c r="I45" s="107">
        <v>1</v>
      </c>
      <c r="J45" s="107"/>
      <c r="K45" s="41"/>
      <c r="L45" s="108"/>
      <c r="M45" s="108"/>
      <c r="N45" s="108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109"/>
      <c r="AA45" s="51"/>
    </row>
    <row r="46" spans="1:27" s="106" customFormat="1" ht="17.100000000000001" customHeight="1" thickTop="1" x14ac:dyDescent="0.25">
      <c r="A46" s="21"/>
      <c r="B46" s="104" t="s">
        <v>84</v>
      </c>
      <c r="C46" s="52">
        <v>230</v>
      </c>
      <c r="D46" s="53" t="s">
        <v>16</v>
      </c>
      <c r="E46" s="53" t="s">
        <v>7</v>
      </c>
      <c r="F46" s="54" t="s">
        <v>6</v>
      </c>
      <c r="G46" s="35">
        <v>18</v>
      </c>
      <c r="H46" s="32"/>
      <c r="I46" s="36">
        <v>2</v>
      </c>
      <c r="J46" s="36"/>
      <c r="K46" s="32"/>
      <c r="L46" s="105"/>
      <c r="M46" s="105"/>
      <c r="N46" s="105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1"/>
      <c r="AA46" s="51"/>
    </row>
    <row r="47" spans="1:27" s="106" customFormat="1" ht="17.100000000000001" customHeight="1" x14ac:dyDescent="0.25">
      <c r="A47" s="21"/>
      <c r="B47" s="104" t="s">
        <v>84</v>
      </c>
      <c r="C47" s="52">
        <v>230</v>
      </c>
      <c r="D47" s="53" t="s">
        <v>16</v>
      </c>
      <c r="E47" s="53" t="s">
        <v>7</v>
      </c>
      <c r="F47" s="54" t="s">
        <v>8</v>
      </c>
      <c r="G47" s="35">
        <v>18</v>
      </c>
      <c r="H47" s="32"/>
      <c r="I47" s="36"/>
      <c r="J47" s="36">
        <v>2</v>
      </c>
      <c r="K47" s="32" t="s">
        <v>131</v>
      </c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1"/>
      <c r="AA47" s="51"/>
    </row>
    <row r="48" spans="1:27" s="106" customFormat="1" ht="17.100000000000001" customHeight="1" x14ac:dyDescent="0.25">
      <c r="A48" s="21"/>
      <c r="B48" s="104" t="s">
        <v>84</v>
      </c>
      <c r="C48" s="52">
        <v>230</v>
      </c>
      <c r="D48" s="53" t="s">
        <v>16</v>
      </c>
      <c r="E48" s="53" t="s">
        <v>12</v>
      </c>
      <c r="F48" s="54" t="s">
        <v>6</v>
      </c>
      <c r="G48" s="35">
        <v>62</v>
      </c>
      <c r="H48" s="32"/>
      <c r="I48" s="36">
        <v>5</v>
      </c>
      <c r="J48" s="36"/>
      <c r="K48" s="3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5"/>
      <c r="AA48" s="51"/>
    </row>
    <row r="49" spans="1:27" s="106" customFormat="1" ht="17.100000000000001" customHeight="1" thickBot="1" x14ac:dyDescent="0.3">
      <c r="A49" s="21"/>
      <c r="B49" s="104" t="s">
        <v>84</v>
      </c>
      <c r="C49" s="74">
        <v>230</v>
      </c>
      <c r="D49" s="75" t="s">
        <v>16</v>
      </c>
      <c r="E49" s="75" t="s">
        <v>12</v>
      </c>
      <c r="F49" s="77" t="s">
        <v>8</v>
      </c>
      <c r="G49" s="236">
        <v>28</v>
      </c>
      <c r="H49" s="112"/>
      <c r="I49" s="196"/>
      <c r="J49" s="196">
        <v>3</v>
      </c>
      <c r="K49" s="112"/>
      <c r="L49" s="113"/>
      <c r="M49" s="113"/>
      <c r="N49" s="113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5"/>
      <c r="AA49" s="51"/>
    </row>
    <row r="50" spans="1:27" s="106" customFormat="1" ht="16.5" customHeight="1" x14ac:dyDescent="0.25">
      <c r="A50" s="78"/>
      <c r="B50" s="22" t="s">
        <v>84</v>
      </c>
      <c r="C50" s="55">
        <v>230</v>
      </c>
      <c r="D50" s="56" t="s">
        <v>16</v>
      </c>
      <c r="E50" s="56" t="s">
        <v>5</v>
      </c>
      <c r="F50" s="58" t="s">
        <v>6</v>
      </c>
      <c r="G50" s="59">
        <v>5</v>
      </c>
      <c r="H50" s="32"/>
      <c r="I50" s="337">
        <v>1</v>
      </c>
      <c r="J50" s="337"/>
      <c r="K50" s="32"/>
      <c r="L50" s="105"/>
      <c r="M50" s="105"/>
      <c r="N50" s="105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1"/>
      <c r="AA50" s="51"/>
    </row>
    <row r="51" spans="1:27" s="106" customFormat="1" ht="17.100000000000001" customHeight="1" x14ac:dyDescent="0.25">
      <c r="A51" s="21"/>
      <c r="B51" s="104" t="s">
        <v>84</v>
      </c>
      <c r="C51" s="52">
        <v>230</v>
      </c>
      <c r="D51" s="53" t="s">
        <v>16</v>
      </c>
      <c r="E51" s="53" t="s">
        <v>5</v>
      </c>
      <c r="F51" s="54" t="s">
        <v>8</v>
      </c>
      <c r="G51" s="35">
        <v>7</v>
      </c>
      <c r="H51" s="34"/>
      <c r="I51" s="36"/>
      <c r="J51" s="36">
        <v>1</v>
      </c>
      <c r="K51" s="32"/>
      <c r="L51" s="105"/>
      <c r="M51" s="105"/>
      <c r="N51" s="105"/>
      <c r="O51" s="116"/>
      <c r="P51" s="30"/>
      <c r="Q51" s="30"/>
      <c r="R51" s="30"/>
      <c r="S51" s="30"/>
      <c r="T51" s="30"/>
      <c r="U51" s="30"/>
      <c r="V51" s="30"/>
      <c r="W51" s="30"/>
      <c r="X51" s="30"/>
      <c r="Y51" s="31"/>
      <c r="AA51" s="51"/>
    </row>
    <row r="52" spans="1:27" s="106" customFormat="1" ht="17.100000000000001" customHeight="1" x14ac:dyDescent="0.25">
      <c r="A52" s="21"/>
      <c r="B52" s="104" t="s">
        <v>84</v>
      </c>
      <c r="C52" s="69">
        <v>230</v>
      </c>
      <c r="D52" s="70" t="s">
        <v>16</v>
      </c>
      <c r="E52" s="70" t="s">
        <v>9</v>
      </c>
      <c r="F52" s="72" t="s">
        <v>6</v>
      </c>
      <c r="G52" s="335">
        <v>20</v>
      </c>
      <c r="H52" s="34">
        <f>SUM(G46:G55)</f>
        <v>224</v>
      </c>
      <c r="I52" s="337">
        <v>2</v>
      </c>
      <c r="J52" s="337"/>
      <c r="K52" s="32" t="s">
        <v>180</v>
      </c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3"/>
      <c r="AA52" s="51"/>
    </row>
    <row r="53" spans="1:27" s="106" customFormat="1" ht="17.100000000000001" customHeight="1" x14ac:dyDescent="0.25">
      <c r="A53" s="21"/>
      <c r="B53" s="104" t="s">
        <v>84</v>
      </c>
      <c r="C53" s="52">
        <v>230</v>
      </c>
      <c r="D53" s="53" t="s">
        <v>16</v>
      </c>
      <c r="E53" s="53" t="s">
        <v>9</v>
      </c>
      <c r="F53" s="54" t="s">
        <v>8</v>
      </c>
      <c r="G53" s="35">
        <v>6</v>
      </c>
      <c r="H53" s="34"/>
      <c r="I53" s="36"/>
      <c r="J53" s="36">
        <v>1</v>
      </c>
      <c r="K53" s="32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4"/>
      <c r="AA53" s="51"/>
    </row>
    <row r="54" spans="1:27" s="106" customFormat="1" ht="17.100000000000001" customHeight="1" x14ac:dyDescent="0.25">
      <c r="A54" s="21"/>
      <c r="B54" s="104" t="s">
        <v>84</v>
      </c>
      <c r="C54" s="52">
        <v>230</v>
      </c>
      <c r="D54" s="53" t="s">
        <v>16</v>
      </c>
      <c r="E54" s="53" t="s">
        <v>10</v>
      </c>
      <c r="F54" s="54" t="s">
        <v>6</v>
      </c>
      <c r="G54" s="35">
        <v>29</v>
      </c>
      <c r="H54" s="32"/>
      <c r="I54" s="36">
        <v>2</v>
      </c>
      <c r="J54" s="36"/>
      <c r="K54" s="3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5"/>
      <c r="AA54" s="51"/>
    </row>
    <row r="55" spans="1:27" s="106" customFormat="1" ht="17.100000000000001" customHeight="1" thickBot="1" x14ac:dyDescent="0.3">
      <c r="A55" s="21"/>
      <c r="B55" s="104" t="s">
        <v>84</v>
      </c>
      <c r="C55" s="52">
        <v>230</v>
      </c>
      <c r="D55" s="53" t="s">
        <v>16</v>
      </c>
      <c r="E55" s="53" t="s">
        <v>10</v>
      </c>
      <c r="F55" s="54" t="s">
        <v>8</v>
      </c>
      <c r="G55" s="35">
        <v>31</v>
      </c>
      <c r="H55" s="32"/>
      <c r="I55" s="36"/>
      <c r="J55" s="36">
        <v>2</v>
      </c>
      <c r="K55" s="32"/>
      <c r="L55" s="105"/>
      <c r="M55" s="105"/>
      <c r="N55" s="105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1"/>
      <c r="AA55" s="51"/>
    </row>
    <row r="56" spans="1:27" s="51" customFormat="1" ht="17.100000000000001" customHeight="1" thickTop="1" x14ac:dyDescent="0.25">
      <c r="A56" s="9"/>
      <c r="B56" s="110" t="s">
        <v>85</v>
      </c>
      <c r="C56" s="47" t="s">
        <v>17</v>
      </c>
      <c r="D56" s="48" t="s">
        <v>194</v>
      </c>
      <c r="E56" s="117" t="s">
        <v>5</v>
      </c>
      <c r="F56" s="118" t="s">
        <v>6</v>
      </c>
      <c r="G56" s="333">
        <v>6</v>
      </c>
      <c r="H56" s="15"/>
      <c r="I56" s="334">
        <v>1</v>
      </c>
      <c r="J56" s="334"/>
      <c r="K56" s="15"/>
      <c r="L56" s="17"/>
      <c r="M56" s="17"/>
      <c r="N56" s="17"/>
      <c r="O56" s="18"/>
      <c r="P56" s="17"/>
      <c r="Q56" s="17"/>
      <c r="R56" s="17"/>
      <c r="S56" s="17"/>
      <c r="T56" s="17"/>
      <c r="U56" s="17"/>
      <c r="V56" s="17"/>
      <c r="W56" s="17"/>
      <c r="X56" s="17"/>
      <c r="Y56" s="119"/>
    </row>
    <row r="57" spans="1:27" s="51" customFormat="1" ht="17.100000000000001" customHeight="1" x14ac:dyDescent="0.25">
      <c r="A57" s="21"/>
      <c r="B57" s="104" t="s">
        <v>85</v>
      </c>
      <c r="C57" s="52" t="s">
        <v>17</v>
      </c>
      <c r="D57" s="53" t="s">
        <v>194</v>
      </c>
      <c r="E57" s="120" t="s">
        <v>7</v>
      </c>
      <c r="F57" s="121" t="s">
        <v>6</v>
      </c>
      <c r="G57" s="35">
        <v>1</v>
      </c>
      <c r="H57" s="27"/>
      <c r="I57" s="98">
        <v>1</v>
      </c>
      <c r="J57" s="98"/>
      <c r="K57" s="27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3"/>
    </row>
    <row r="58" spans="1:27" s="51" customFormat="1" ht="17.100000000000001" customHeight="1" x14ac:dyDescent="0.25">
      <c r="A58" s="21"/>
      <c r="B58" s="104" t="s">
        <v>85</v>
      </c>
      <c r="C58" s="52" t="s">
        <v>17</v>
      </c>
      <c r="D58" s="53" t="s">
        <v>194</v>
      </c>
      <c r="E58" s="120" t="s">
        <v>9</v>
      </c>
      <c r="F58" s="121" t="s">
        <v>6</v>
      </c>
      <c r="G58" s="35">
        <v>19</v>
      </c>
      <c r="H58" s="34">
        <f>SUM(G56:G61)</f>
        <v>42</v>
      </c>
      <c r="I58" s="98">
        <v>2</v>
      </c>
      <c r="J58" s="98"/>
      <c r="K58" s="27" t="s">
        <v>132</v>
      </c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4"/>
    </row>
    <row r="59" spans="1:27" s="51" customFormat="1" ht="17.100000000000001" customHeight="1" x14ac:dyDescent="0.25">
      <c r="A59" s="21"/>
      <c r="B59" s="22" t="s">
        <v>85</v>
      </c>
      <c r="C59" s="52" t="s">
        <v>17</v>
      </c>
      <c r="D59" s="53" t="s">
        <v>194</v>
      </c>
      <c r="E59" s="120" t="s">
        <v>12</v>
      </c>
      <c r="F59" s="121" t="s">
        <v>6</v>
      </c>
      <c r="G59" s="35">
        <v>6</v>
      </c>
      <c r="H59" s="27"/>
      <c r="I59" s="98">
        <v>1</v>
      </c>
      <c r="J59" s="98"/>
      <c r="K59" s="27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5"/>
    </row>
    <row r="60" spans="1:27" s="51" customFormat="1" ht="17.100000000000001" customHeight="1" x14ac:dyDescent="0.25">
      <c r="A60" s="21"/>
      <c r="B60" s="104" t="s">
        <v>85</v>
      </c>
      <c r="C60" s="52" t="s">
        <v>17</v>
      </c>
      <c r="D60" s="53" t="s">
        <v>194</v>
      </c>
      <c r="E60" s="53" t="s">
        <v>10</v>
      </c>
      <c r="F60" s="121" t="s">
        <v>6</v>
      </c>
      <c r="G60" s="35">
        <v>7</v>
      </c>
      <c r="H60" s="27"/>
      <c r="I60" s="98">
        <v>1</v>
      </c>
      <c r="J60" s="98"/>
      <c r="K60" s="27"/>
      <c r="L60" s="29"/>
      <c r="M60" s="29"/>
      <c r="N60" s="29"/>
      <c r="O60" s="30"/>
      <c r="P60" s="29"/>
      <c r="Q60" s="29"/>
      <c r="R60" s="29"/>
      <c r="S60" s="29"/>
      <c r="T60" s="29"/>
      <c r="U60" s="29"/>
      <c r="V60" s="29"/>
      <c r="W60" s="29"/>
      <c r="X60" s="29"/>
      <c r="Y60" s="50"/>
    </row>
    <row r="61" spans="1:27" s="51" customFormat="1" ht="17.100000000000001" customHeight="1" thickBot="1" x14ac:dyDescent="0.3">
      <c r="A61" s="21"/>
      <c r="B61" s="111" t="s">
        <v>85</v>
      </c>
      <c r="C61" s="80" t="s">
        <v>17</v>
      </c>
      <c r="D61" s="81" t="s">
        <v>194</v>
      </c>
      <c r="E61" s="81" t="s">
        <v>13</v>
      </c>
      <c r="F61" s="122" t="s">
        <v>6</v>
      </c>
      <c r="G61" s="99">
        <v>3</v>
      </c>
      <c r="H61" s="83"/>
      <c r="I61" s="176" t="s">
        <v>199</v>
      </c>
      <c r="J61" s="100"/>
      <c r="K61" s="83"/>
      <c r="L61" s="43"/>
      <c r="M61" s="43"/>
      <c r="N61" s="43"/>
      <c r="O61" s="44"/>
      <c r="P61" s="43"/>
      <c r="Q61" s="43"/>
      <c r="R61" s="43"/>
      <c r="S61" s="43"/>
      <c r="T61" s="43"/>
      <c r="U61" s="43"/>
      <c r="V61" s="43"/>
      <c r="W61" s="43"/>
      <c r="X61" s="43"/>
      <c r="Y61" s="123"/>
    </row>
    <row r="62" spans="1:27" s="51" customFormat="1" ht="17.100000000000001" customHeight="1" thickTop="1" x14ac:dyDescent="0.25">
      <c r="A62" s="21"/>
      <c r="B62" s="104" t="s">
        <v>86</v>
      </c>
      <c r="C62" s="47" t="s">
        <v>18</v>
      </c>
      <c r="D62" s="48" t="s">
        <v>19</v>
      </c>
      <c r="E62" s="117" t="s">
        <v>5</v>
      </c>
      <c r="F62" s="118" t="s">
        <v>6</v>
      </c>
      <c r="G62" s="333">
        <v>3</v>
      </c>
      <c r="H62" s="15"/>
      <c r="I62" s="334">
        <v>1</v>
      </c>
      <c r="J62" s="334"/>
      <c r="K62" s="15"/>
      <c r="L62" s="124"/>
      <c r="M62" s="16"/>
      <c r="N62" s="16"/>
      <c r="O62" s="16"/>
      <c r="P62" s="16"/>
      <c r="Q62" s="16"/>
      <c r="R62" s="124"/>
      <c r="S62" s="16"/>
      <c r="T62" s="16"/>
      <c r="U62" s="16"/>
      <c r="V62" s="16"/>
      <c r="W62" s="16"/>
      <c r="X62" s="16"/>
      <c r="Y62" s="125"/>
    </row>
    <row r="63" spans="1:27" s="51" customFormat="1" ht="17.100000000000001" customHeight="1" x14ac:dyDescent="0.25">
      <c r="A63" s="21" t="s">
        <v>201</v>
      </c>
      <c r="B63" s="104" t="s">
        <v>86</v>
      </c>
      <c r="C63" s="52" t="s">
        <v>18</v>
      </c>
      <c r="D63" s="53" t="s">
        <v>19</v>
      </c>
      <c r="E63" s="120" t="s">
        <v>7</v>
      </c>
      <c r="F63" s="121" t="s">
        <v>6</v>
      </c>
      <c r="G63" s="35">
        <v>7</v>
      </c>
      <c r="H63" s="27"/>
      <c r="I63" s="165">
        <v>1</v>
      </c>
      <c r="J63" s="98"/>
      <c r="K63" s="27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3"/>
    </row>
    <row r="64" spans="1:27" s="51" customFormat="1" ht="17.100000000000001" customHeight="1" x14ac:dyDescent="0.25">
      <c r="A64" s="21"/>
      <c r="B64" s="22" t="s">
        <v>86</v>
      </c>
      <c r="C64" s="52" t="s">
        <v>18</v>
      </c>
      <c r="D64" s="53" t="s">
        <v>19</v>
      </c>
      <c r="E64" s="53" t="s">
        <v>9</v>
      </c>
      <c r="F64" s="121" t="s">
        <v>6</v>
      </c>
      <c r="G64" s="35">
        <v>19</v>
      </c>
      <c r="H64" s="34">
        <f>SUM(G62:G66)</f>
        <v>35</v>
      </c>
      <c r="I64" s="336">
        <v>2</v>
      </c>
      <c r="J64" s="98"/>
      <c r="K64" s="27" t="s">
        <v>133</v>
      </c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4"/>
    </row>
    <row r="65" spans="1:25" s="51" customFormat="1" ht="17.100000000000001" customHeight="1" x14ac:dyDescent="0.25">
      <c r="A65" s="21"/>
      <c r="B65" s="104" t="s">
        <v>86</v>
      </c>
      <c r="C65" s="52" t="s">
        <v>18</v>
      </c>
      <c r="D65" s="53" t="s">
        <v>19</v>
      </c>
      <c r="E65" s="53" t="s">
        <v>12</v>
      </c>
      <c r="F65" s="121" t="s">
        <v>6</v>
      </c>
      <c r="G65" s="35">
        <v>1</v>
      </c>
      <c r="H65" s="126"/>
      <c r="I65" s="165" t="s">
        <v>199</v>
      </c>
      <c r="J65" s="165"/>
      <c r="K65" s="126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5"/>
    </row>
    <row r="66" spans="1:25" s="51" customFormat="1" ht="17.100000000000001" customHeight="1" thickBot="1" x14ac:dyDescent="0.3">
      <c r="A66" s="21"/>
      <c r="B66" s="104" t="s">
        <v>86</v>
      </c>
      <c r="C66" s="80" t="s">
        <v>18</v>
      </c>
      <c r="D66" s="81" t="s">
        <v>19</v>
      </c>
      <c r="E66" s="81" t="s">
        <v>10</v>
      </c>
      <c r="F66" s="122" t="s">
        <v>6</v>
      </c>
      <c r="G66" s="99">
        <v>5</v>
      </c>
      <c r="H66" s="127"/>
      <c r="I66" s="127">
        <v>1</v>
      </c>
      <c r="J66" s="338"/>
      <c r="K66" s="127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9"/>
    </row>
    <row r="67" spans="1:25" s="51" customFormat="1" ht="17.100000000000001" customHeight="1" thickTop="1" x14ac:dyDescent="0.25">
      <c r="A67" s="21"/>
      <c r="B67" s="110" t="s">
        <v>87</v>
      </c>
      <c r="C67" s="47" t="s">
        <v>20</v>
      </c>
      <c r="D67" s="48" t="s">
        <v>21</v>
      </c>
      <c r="E67" s="117" t="s">
        <v>5</v>
      </c>
      <c r="F67" s="118" t="s">
        <v>6</v>
      </c>
      <c r="G67" s="333">
        <v>0</v>
      </c>
      <c r="H67" s="15"/>
      <c r="I67" s="334">
        <v>0</v>
      </c>
      <c r="J67" s="334"/>
      <c r="K67" s="15"/>
      <c r="L67" s="130"/>
      <c r="M67" s="130"/>
      <c r="N67" s="130"/>
      <c r="O67" s="18"/>
      <c r="P67" s="130"/>
      <c r="Q67" s="130"/>
      <c r="R67" s="130"/>
      <c r="S67" s="130"/>
      <c r="T67" s="130"/>
      <c r="U67" s="130"/>
      <c r="V67" s="130"/>
      <c r="W67" s="130"/>
      <c r="X67" s="130"/>
      <c r="Y67" s="131"/>
    </row>
    <row r="68" spans="1:25" s="51" customFormat="1" ht="17.100000000000001" customHeight="1" x14ac:dyDescent="0.25">
      <c r="A68" s="21"/>
      <c r="B68" s="104" t="s">
        <v>87</v>
      </c>
      <c r="C68" s="52" t="s">
        <v>20</v>
      </c>
      <c r="D68" s="53" t="s">
        <v>21</v>
      </c>
      <c r="E68" s="120" t="s">
        <v>7</v>
      </c>
      <c r="F68" s="121" t="s">
        <v>6</v>
      </c>
      <c r="G68" s="35">
        <v>28</v>
      </c>
      <c r="H68" s="27"/>
      <c r="I68" s="98">
        <v>2</v>
      </c>
      <c r="J68" s="98"/>
      <c r="K68" s="27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3"/>
    </row>
    <row r="69" spans="1:25" s="51" customFormat="1" ht="17.100000000000001" customHeight="1" x14ac:dyDescent="0.25">
      <c r="A69" s="21"/>
      <c r="B69" s="22" t="s">
        <v>87</v>
      </c>
      <c r="C69" s="52" t="s">
        <v>20</v>
      </c>
      <c r="D69" s="53" t="s">
        <v>21</v>
      </c>
      <c r="E69" s="53" t="s">
        <v>9</v>
      </c>
      <c r="F69" s="121" t="s">
        <v>6</v>
      </c>
      <c r="G69" s="35">
        <v>2</v>
      </c>
      <c r="H69" s="34">
        <f>SUM(G67:G71)</f>
        <v>49</v>
      </c>
      <c r="I69" s="98">
        <v>1</v>
      </c>
      <c r="J69" s="98"/>
      <c r="K69" s="27" t="s">
        <v>134</v>
      </c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4"/>
    </row>
    <row r="70" spans="1:25" s="51" customFormat="1" ht="17.100000000000001" customHeight="1" x14ac:dyDescent="0.25">
      <c r="A70" s="21"/>
      <c r="B70" s="104" t="s">
        <v>87</v>
      </c>
      <c r="C70" s="52" t="s">
        <v>20</v>
      </c>
      <c r="D70" s="53" t="s">
        <v>21</v>
      </c>
      <c r="E70" s="53" t="s">
        <v>12</v>
      </c>
      <c r="F70" s="121" t="s">
        <v>6</v>
      </c>
      <c r="G70" s="35">
        <v>16</v>
      </c>
      <c r="H70" s="27"/>
      <c r="I70" s="98">
        <v>2</v>
      </c>
      <c r="J70" s="98"/>
      <c r="K70" s="27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5"/>
    </row>
    <row r="71" spans="1:25" s="51" customFormat="1" ht="17.100000000000001" customHeight="1" thickBot="1" x14ac:dyDescent="0.3">
      <c r="A71" s="132"/>
      <c r="B71" s="111" t="s">
        <v>87</v>
      </c>
      <c r="C71" s="80" t="s">
        <v>20</v>
      </c>
      <c r="D71" s="81" t="s">
        <v>21</v>
      </c>
      <c r="E71" s="81" t="s">
        <v>10</v>
      </c>
      <c r="F71" s="122" t="s">
        <v>6</v>
      </c>
      <c r="G71" s="99">
        <v>3</v>
      </c>
      <c r="H71" s="83"/>
      <c r="I71" s="100">
        <v>1</v>
      </c>
      <c r="J71" s="100"/>
      <c r="K71" s="83"/>
      <c r="L71" s="133"/>
      <c r="M71" s="133"/>
      <c r="N71" s="133"/>
      <c r="O71" s="44"/>
      <c r="P71" s="133"/>
      <c r="Q71" s="133"/>
      <c r="R71" s="133"/>
      <c r="S71" s="133"/>
      <c r="T71" s="133"/>
      <c r="U71" s="133"/>
      <c r="V71" s="133"/>
      <c r="W71" s="133"/>
      <c r="X71" s="133"/>
      <c r="Y71" s="134"/>
    </row>
    <row r="72" spans="1:25" s="140" customFormat="1" ht="17.100000000000001" customHeight="1" thickTop="1" x14ac:dyDescent="0.25">
      <c r="A72" s="135"/>
      <c r="B72" s="104" t="s">
        <v>118</v>
      </c>
      <c r="C72" s="136" t="s">
        <v>22</v>
      </c>
      <c r="D72" s="117" t="s">
        <v>193</v>
      </c>
      <c r="E72" s="117" t="s">
        <v>5</v>
      </c>
      <c r="F72" s="118" t="s">
        <v>6</v>
      </c>
      <c r="G72" s="288">
        <v>3</v>
      </c>
      <c r="H72" s="137"/>
      <c r="I72" s="339">
        <v>1</v>
      </c>
      <c r="J72" s="339"/>
      <c r="K72" s="137"/>
      <c r="L72" s="73"/>
      <c r="M72" s="138"/>
      <c r="N72" s="138"/>
      <c r="O72" s="138"/>
      <c r="P72" s="73"/>
      <c r="Q72" s="73"/>
      <c r="R72" s="73"/>
      <c r="S72" s="73"/>
      <c r="T72" s="73"/>
      <c r="U72" s="73"/>
      <c r="V72" s="138"/>
      <c r="W72" s="138"/>
      <c r="X72" s="138"/>
      <c r="Y72" s="139"/>
    </row>
    <row r="73" spans="1:25" s="140" customFormat="1" ht="17.100000000000001" customHeight="1" x14ac:dyDescent="0.25">
      <c r="A73" s="141"/>
      <c r="B73" s="104" t="s">
        <v>118</v>
      </c>
      <c r="C73" s="142" t="s">
        <v>22</v>
      </c>
      <c r="D73" s="120" t="s">
        <v>193</v>
      </c>
      <c r="E73" s="120" t="s">
        <v>7</v>
      </c>
      <c r="F73" s="121" t="s">
        <v>6</v>
      </c>
      <c r="G73" s="164">
        <v>2</v>
      </c>
      <c r="H73" s="143"/>
      <c r="I73" s="246">
        <v>1</v>
      </c>
      <c r="J73" s="246"/>
      <c r="K73" s="143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3"/>
    </row>
    <row r="74" spans="1:25" s="140" customFormat="1" ht="17.100000000000001" customHeight="1" x14ac:dyDescent="0.25">
      <c r="A74" s="141"/>
      <c r="B74" s="144" t="s">
        <v>118</v>
      </c>
      <c r="C74" s="142" t="s">
        <v>22</v>
      </c>
      <c r="D74" s="120" t="s">
        <v>193</v>
      </c>
      <c r="E74" s="120" t="s">
        <v>9</v>
      </c>
      <c r="F74" s="121" t="s">
        <v>6</v>
      </c>
      <c r="G74" s="164">
        <v>0</v>
      </c>
      <c r="H74" s="145">
        <f>SUM(G72:G76)</f>
        <v>10</v>
      </c>
      <c r="I74" s="165">
        <v>0</v>
      </c>
      <c r="J74" s="165"/>
      <c r="K74" s="126" t="s">
        <v>135</v>
      </c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4"/>
    </row>
    <row r="75" spans="1:25" s="140" customFormat="1" ht="17.100000000000001" customHeight="1" x14ac:dyDescent="0.25">
      <c r="A75" s="141"/>
      <c r="B75" s="104" t="s">
        <v>118</v>
      </c>
      <c r="C75" s="142" t="s">
        <v>22</v>
      </c>
      <c r="D75" s="120" t="s">
        <v>193</v>
      </c>
      <c r="E75" s="53" t="s">
        <v>12</v>
      </c>
      <c r="F75" s="121" t="s">
        <v>6</v>
      </c>
      <c r="G75" s="164">
        <v>2</v>
      </c>
      <c r="H75" s="126"/>
      <c r="I75" s="165" t="s">
        <v>199</v>
      </c>
      <c r="J75" s="165"/>
      <c r="K75" s="126"/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5"/>
    </row>
    <row r="76" spans="1:25" s="140" customFormat="1" ht="17.100000000000001" customHeight="1" thickBot="1" x14ac:dyDescent="0.3">
      <c r="A76" s="141"/>
      <c r="B76" s="104" t="s">
        <v>118</v>
      </c>
      <c r="C76" s="146" t="s">
        <v>22</v>
      </c>
      <c r="D76" s="147" t="s">
        <v>193</v>
      </c>
      <c r="E76" s="148" t="s">
        <v>10</v>
      </c>
      <c r="F76" s="149" t="s">
        <v>6</v>
      </c>
      <c r="G76" s="150">
        <v>3</v>
      </c>
      <c r="H76" s="151"/>
      <c r="I76" s="83">
        <v>1</v>
      </c>
      <c r="J76" s="340"/>
      <c r="K76" s="151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3"/>
    </row>
    <row r="77" spans="1:25" s="140" customFormat="1" ht="17.100000000000001" customHeight="1" thickTop="1" x14ac:dyDescent="0.25">
      <c r="A77" s="141"/>
      <c r="B77" s="154" t="s">
        <v>88</v>
      </c>
      <c r="C77" s="155" t="s">
        <v>23</v>
      </c>
      <c r="D77" s="156" t="s">
        <v>24</v>
      </c>
      <c r="E77" s="156" t="s">
        <v>5</v>
      </c>
      <c r="F77" s="157" t="s">
        <v>6</v>
      </c>
      <c r="G77" s="341">
        <v>4</v>
      </c>
      <c r="H77" s="158"/>
      <c r="I77" s="342">
        <v>1</v>
      </c>
      <c r="J77" s="342"/>
      <c r="K77" s="158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60"/>
    </row>
    <row r="78" spans="1:25" s="140" customFormat="1" ht="17.100000000000001" customHeight="1" x14ac:dyDescent="0.25">
      <c r="A78" s="141"/>
      <c r="B78" s="161" t="s">
        <v>88</v>
      </c>
      <c r="C78" s="142" t="s">
        <v>23</v>
      </c>
      <c r="D78" s="120" t="s">
        <v>24</v>
      </c>
      <c r="E78" s="120" t="s">
        <v>7</v>
      </c>
      <c r="F78" s="121" t="s">
        <v>6</v>
      </c>
      <c r="G78" s="164">
        <v>6</v>
      </c>
      <c r="H78" s="126"/>
      <c r="I78" s="165">
        <v>1</v>
      </c>
      <c r="J78" s="165"/>
      <c r="K78" s="162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3"/>
    </row>
    <row r="79" spans="1:25" s="140" customFormat="1" ht="17.100000000000001" customHeight="1" x14ac:dyDescent="0.25">
      <c r="A79" s="141"/>
      <c r="B79" s="163" t="s">
        <v>88</v>
      </c>
      <c r="C79" s="142" t="s">
        <v>23</v>
      </c>
      <c r="D79" s="120" t="s">
        <v>24</v>
      </c>
      <c r="E79" s="120" t="s">
        <v>9</v>
      </c>
      <c r="F79" s="121" t="s">
        <v>6</v>
      </c>
      <c r="G79" s="164">
        <v>72</v>
      </c>
      <c r="H79" s="145">
        <f>SUM(G77:G82)</f>
        <v>101</v>
      </c>
      <c r="I79" s="165">
        <v>8</v>
      </c>
      <c r="J79" s="165"/>
      <c r="K79" s="162" t="s">
        <v>136</v>
      </c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4"/>
    </row>
    <row r="80" spans="1:25" s="140" customFormat="1" ht="17.100000000000001" customHeight="1" x14ac:dyDescent="0.25">
      <c r="A80" s="141"/>
      <c r="B80" s="161" t="s">
        <v>88</v>
      </c>
      <c r="C80" s="142" t="s">
        <v>23</v>
      </c>
      <c r="D80" s="120" t="s">
        <v>24</v>
      </c>
      <c r="E80" s="120" t="s">
        <v>12</v>
      </c>
      <c r="F80" s="121" t="s">
        <v>6</v>
      </c>
      <c r="G80" s="164">
        <v>6</v>
      </c>
      <c r="H80" s="145"/>
      <c r="I80" s="165">
        <v>1</v>
      </c>
      <c r="J80" s="165"/>
      <c r="K80" s="162"/>
      <c r="L80" s="312"/>
      <c r="M80" s="312"/>
      <c r="N80" s="312"/>
      <c r="O80" s="312"/>
      <c r="P80" s="312"/>
      <c r="Q80" s="312"/>
      <c r="R80" s="312"/>
      <c r="S80" s="312"/>
      <c r="T80" s="312"/>
      <c r="U80" s="312"/>
      <c r="V80" s="312"/>
      <c r="W80" s="312"/>
      <c r="X80" s="312"/>
      <c r="Y80" s="315"/>
    </row>
    <row r="81" spans="1:25" s="140" customFormat="1" ht="17.100000000000001" customHeight="1" x14ac:dyDescent="0.25">
      <c r="A81" s="141"/>
      <c r="B81" s="161" t="s">
        <v>88</v>
      </c>
      <c r="C81" s="142" t="s">
        <v>23</v>
      </c>
      <c r="D81" s="120" t="s">
        <v>24</v>
      </c>
      <c r="E81" s="53" t="s">
        <v>10</v>
      </c>
      <c r="F81" s="121" t="s">
        <v>6</v>
      </c>
      <c r="G81" s="164">
        <v>8</v>
      </c>
      <c r="H81" s="126"/>
      <c r="I81" s="165">
        <v>1</v>
      </c>
      <c r="J81" s="165"/>
      <c r="K81" s="126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166"/>
    </row>
    <row r="82" spans="1:25" s="140" customFormat="1" ht="17.100000000000001" customHeight="1" thickBot="1" x14ac:dyDescent="0.3">
      <c r="A82" s="141" t="s">
        <v>65</v>
      </c>
      <c r="B82" s="303" t="s">
        <v>88</v>
      </c>
      <c r="C82" s="167" t="s">
        <v>23</v>
      </c>
      <c r="D82" s="168" t="s">
        <v>24</v>
      </c>
      <c r="E82" s="168" t="s">
        <v>13</v>
      </c>
      <c r="F82" s="122" t="s">
        <v>6</v>
      </c>
      <c r="G82" s="174">
        <v>5</v>
      </c>
      <c r="H82" s="127"/>
      <c r="I82" s="338" t="s">
        <v>199</v>
      </c>
      <c r="J82" s="338"/>
      <c r="K82" s="127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9"/>
    </row>
    <row r="83" spans="1:25" s="140" customFormat="1" ht="17.100000000000001" customHeight="1" thickTop="1" x14ac:dyDescent="0.25">
      <c r="A83" s="141"/>
      <c r="B83" s="154" t="s">
        <v>89</v>
      </c>
      <c r="C83" s="136" t="s">
        <v>25</v>
      </c>
      <c r="D83" s="117" t="s">
        <v>26</v>
      </c>
      <c r="E83" s="117" t="s">
        <v>5</v>
      </c>
      <c r="F83" s="118" t="s">
        <v>6</v>
      </c>
      <c r="G83" s="288">
        <v>0</v>
      </c>
      <c r="H83" s="169"/>
      <c r="I83" s="343">
        <v>0</v>
      </c>
      <c r="J83" s="343"/>
      <c r="K83" s="169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9"/>
    </row>
    <row r="84" spans="1:25" s="140" customFormat="1" ht="17.100000000000001" customHeight="1" x14ac:dyDescent="0.25">
      <c r="A84" s="141"/>
      <c r="B84" s="161" t="s">
        <v>89</v>
      </c>
      <c r="C84" s="142" t="s">
        <v>25</v>
      </c>
      <c r="D84" s="120" t="s">
        <v>26</v>
      </c>
      <c r="E84" s="120" t="s">
        <v>7</v>
      </c>
      <c r="F84" s="121" t="s">
        <v>6</v>
      </c>
      <c r="G84" s="164">
        <v>2</v>
      </c>
      <c r="H84" s="171"/>
      <c r="I84" s="344" t="s">
        <v>199</v>
      </c>
      <c r="J84" s="344"/>
      <c r="K84" s="171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3"/>
    </row>
    <row r="85" spans="1:25" s="140" customFormat="1" ht="17.100000000000001" customHeight="1" x14ac:dyDescent="0.25">
      <c r="A85" s="141"/>
      <c r="B85" s="163" t="s">
        <v>89</v>
      </c>
      <c r="C85" s="142" t="s">
        <v>25</v>
      </c>
      <c r="D85" s="120" t="s">
        <v>26</v>
      </c>
      <c r="E85" s="120" t="s">
        <v>9</v>
      </c>
      <c r="F85" s="54" t="s">
        <v>6</v>
      </c>
      <c r="G85" s="164">
        <v>19</v>
      </c>
      <c r="H85" s="172">
        <f>SUM(G83:G87)</f>
        <v>25</v>
      </c>
      <c r="I85" s="344">
        <v>2</v>
      </c>
      <c r="J85" s="344"/>
      <c r="K85" s="171" t="s">
        <v>137</v>
      </c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4"/>
    </row>
    <row r="86" spans="1:25" s="140" customFormat="1" ht="17.100000000000001" customHeight="1" x14ac:dyDescent="0.25">
      <c r="A86" s="141"/>
      <c r="B86" s="161" t="s">
        <v>89</v>
      </c>
      <c r="C86" s="142" t="s">
        <v>25</v>
      </c>
      <c r="D86" s="120" t="s">
        <v>26</v>
      </c>
      <c r="E86" s="120" t="s">
        <v>12</v>
      </c>
      <c r="F86" s="121" t="s">
        <v>6</v>
      </c>
      <c r="G86" s="164">
        <v>3</v>
      </c>
      <c r="H86" s="171"/>
      <c r="I86" s="165">
        <v>1</v>
      </c>
      <c r="J86" s="344"/>
      <c r="K86" s="171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5"/>
    </row>
    <row r="87" spans="1:25" s="140" customFormat="1" ht="17.100000000000001" customHeight="1" thickBot="1" x14ac:dyDescent="0.3">
      <c r="A87" s="141"/>
      <c r="B87" s="173" t="s">
        <v>89</v>
      </c>
      <c r="C87" s="167" t="s">
        <v>25</v>
      </c>
      <c r="D87" s="168" t="s">
        <v>26</v>
      </c>
      <c r="E87" s="81" t="s">
        <v>10</v>
      </c>
      <c r="F87" s="122" t="s">
        <v>6</v>
      </c>
      <c r="G87" s="174">
        <v>1</v>
      </c>
      <c r="H87" s="175"/>
      <c r="I87" s="307" t="s">
        <v>199</v>
      </c>
      <c r="J87" s="229"/>
      <c r="K87" s="175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9"/>
    </row>
    <row r="88" spans="1:25" s="181" customFormat="1" ht="17.100000000000001" customHeight="1" thickTop="1" x14ac:dyDescent="0.25">
      <c r="A88" s="177"/>
      <c r="B88" s="178"/>
      <c r="C88" s="136" t="s">
        <v>62</v>
      </c>
      <c r="D88" s="117" t="s">
        <v>63</v>
      </c>
      <c r="E88" s="117" t="s">
        <v>5</v>
      </c>
      <c r="F88" s="118" t="s">
        <v>6</v>
      </c>
      <c r="G88" s="288">
        <v>1</v>
      </c>
      <c r="H88" s="169"/>
      <c r="I88" s="345">
        <v>1</v>
      </c>
      <c r="J88" s="346"/>
      <c r="K88" s="16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80"/>
    </row>
    <row r="89" spans="1:25" s="181" customFormat="1" ht="17.100000000000001" customHeight="1" x14ac:dyDescent="0.25">
      <c r="A89" s="177"/>
      <c r="B89" s="144" t="s">
        <v>90</v>
      </c>
      <c r="C89" s="142" t="s">
        <v>62</v>
      </c>
      <c r="D89" s="120" t="s">
        <v>63</v>
      </c>
      <c r="E89" s="120" t="s">
        <v>7</v>
      </c>
      <c r="F89" s="121" t="s">
        <v>6</v>
      </c>
      <c r="G89" s="164">
        <v>0</v>
      </c>
      <c r="H89" s="126"/>
      <c r="I89" s="347"/>
      <c r="J89" s="348"/>
      <c r="K89" s="126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310"/>
      <c r="W89" s="310"/>
      <c r="X89" s="310"/>
      <c r="Y89" s="313"/>
    </row>
    <row r="90" spans="1:25" s="181" customFormat="1" ht="17.100000000000001" customHeight="1" x14ac:dyDescent="0.25">
      <c r="A90" s="177"/>
      <c r="B90" s="144" t="s">
        <v>82</v>
      </c>
      <c r="C90" s="142" t="s">
        <v>62</v>
      </c>
      <c r="D90" s="120" t="s">
        <v>63</v>
      </c>
      <c r="E90" s="120" t="s">
        <v>9</v>
      </c>
      <c r="F90" s="121" t="s">
        <v>6</v>
      </c>
      <c r="G90" s="164">
        <v>1</v>
      </c>
      <c r="H90" s="145">
        <f>SUM(G88:G92)</f>
        <v>8</v>
      </c>
      <c r="I90" s="347" t="s">
        <v>199</v>
      </c>
      <c r="J90" s="348"/>
      <c r="K90" s="126" t="s">
        <v>138</v>
      </c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4"/>
    </row>
    <row r="91" spans="1:25" s="181" customFormat="1" ht="17.100000000000001" customHeight="1" x14ac:dyDescent="0.25">
      <c r="A91" s="177"/>
      <c r="B91" s="144"/>
      <c r="C91" s="142" t="s">
        <v>62</v>
      </c>
      <c r="D91" s="120" t="s">
        <v>63</v>
      </c>
      <c r="E91" s="120" t="s">
        <v>12</v>
      </c>
      <c r="F91" s="121" t="s">
        <v>6</v>
      </c>
      <c r="G91" s="164">
        <v>4</v>
      </c>
      <c r="H91" s="126"/>
      <c r="I91" s="349">
        <v>1</v>
      </c>
      <c r="J91" s="348"/>
      <c r="K91" s="126"/>
      <c r="L91" s="312"/>
      <c r="M91" s="312"/>
      <c r="N91" s="312"/>
      <c r="O91" s="312"/>
      <c r="P91" s="312"/>
      <c r="Q91" s="312"/>
      <c r="R91" s="312"/>
      <c r="S91" s="312"/>
      <c r="T91" s="312"/>
      <c r="U91" s="312"/>
      <c r="V91" s="312"/>
      <c r="W91" s="312"/>
      <c r="X91" s="312"/>
      <c r="Y91" s="315"/>
    </row>
    <row r="92" spans="1:25" s="181" customFormat="1" ht="17.100000000000001" customHeight="1" thickBot="1" x14ac:dyDescent="0.3">
      <c r="A92" s="182"/>
      <c r="B92" s="302"/>
      <c r="C92" s="167" t="s">
        <v>62</v>
      </c>
      <c r="D92" s="168" t="s">
        <v>63</v>
      </c>
      <c r="E92" s="81" t="s">
        <v>10</v>
      </c>
      <c r="F92" s="122" t="s">
        <v>6</v>
      </c>
      <c r="G92" s="174">
        <v>2</v>
      </c>
      <c r="H92" s="127"/>
      <c r="I92" s="176" t="s">
        <v>199</v>
      </c>
      <c r="J92" s="350"/>
      <c r="K92" s="127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9"/>
    </row>
    <row r="93" spans="1:25" s="140" customFormat="1" ht="17.100000000000001" customHeight="1" thickTop="1" x14ac:dyDescent="0.25">
      <c r="A93" s="135"/>
      <c r="B93" s="154" t="s">
        <v>91</v>
      </c>
      <c r="C93" s="136" t="s">
        <v>27</v>
      </c>
      <c r="D93" s="117" t="s">
        <v>202</v>
      </c>
      <c r="E93" s="48" t="s">
        <v>5</v>
      </c>
      <c r="F93" s="49" t="s">
        <v>6</v>
      </c>
      <c r="G93" s="333">
        <v>3</v>
      </c>
      <c r="H93" s="137"/>
      <c r="I93" s="339">
        <v>1</v>
      </c>
      <c r="J93" s="339"/>
      <c r="K93" s="137"/>
      <c r="L93" s="179"/>
      <c r="M93" s="179"/>
      <c r="N93" s="179"/>
      <c r="O93" s="18"/>
      <c r="P93" s="170"/>
      <c r="Q93" s="170"/>
      <c r="R93" s="170"/>
      <c r="S93" s="170"/>
      <c r="T93" s="170"/>
      <c r="U93" s="179"/>
      <c r="V93" s="179"/>
      <c r="W93" s="179"/>
      <c r="X93" s="179"/>
      <c r="Y93" s="180"/>
    </row>
    <row r="94" spans="1:25" s="140" customFormat="1" ht="17.100000000000001" customHeight="1" x14ac:dyDescent="0.25">
      <c r="A94" s="141"/>
      <c r="B94" s="161" t="s">
        <v>91</v>
      </c>
      <c r="C94" s="142" t="s">
        <v>27</v>
      </c>
      <c r="D94" s="120" t="s">
        <v>202</v>
      </c>
      <c r="E94" s="53" t="s">
        <v>5</v>
      </c>
      <c r="F94" s="54" t="s">
        <v>8</v>
      </c>
      <c r="G94" s="35">
        <v>7</v>
      </c>
      <c r="H94" s="143"/>
      <c r="I94" s="246"/>
      <c r="J94" s="246">
        <v>1</v>
      </c>
      <c r="K94" s="143"/>
      <c r="L94" s="183"/>
      <c r="M94" s="184"/>
      <c r="N94" s="184"/>
      <c r="O94" s="30"/>
      <c r="P94" s="105"/>
      <c r="Q94" s="105"/>
      <c r="R94" s="105"/>
      <c r="S94" s="105"/>
      <c r="T94" s="105"/>
      <c r="U94" s="184"/>
      <c r="V94" s="184"/>
      <c r="W94" s="184"/>
      <c r="X94" s="184"/>
      <c r="Y94" s="185"/>
    </row>
    <row r="95" spans="1:25" s="140" customFormat="1" ht="17.100000000000001" customHeight="1" x14ac:dyDescent="0.25">
      <c r="A95" s="141"/>
      <c r="B95" s="161" t="s">
        <v>91</v>
      </c>
      <c r="C95" s="142" t="s">
        <v>27</v>
      </c>
      <c r="D95" s="120" t="s">
        <v>202</v>
      </c>
      <c r="E95" s="53" t="s">
        <v>7</v>
      </c>
      <c r="F95" s="54" t="s">
        <v>6</v>
      </c>
      <c r="G95" s="35">
        <v>25</v>
      </c>
      <c r="H95" s="143"/>
      <c r="I95" s="246">
        <v>2</v>
      </c>
      <c r="J95" s="246"/>
      <c r="K95" s="143"/>
      <c r="L95" s="183"/>
      <c r="M95" s="183"/>
      <c r="N95" s="183"/>
      <c r="O95" s="183"/>
      <c r="P95" s="105"/>
      <c r="Q95" s="105"/>
      <c r="R95" s="105"/>
      <c r="S95" s="105"/>
      <c r="T95" s="105"/>
      <c r="U95" s="184"/>
      <c r="V95" s="184"/>
      <c r="W95" s="184"/>
      <c r="X95" s="184"/>
      <c r="Y95" s="185"/>
    </row>
    <row r="96" spans="1:25" s="140" customFormat="1" ht="17.100000000000001" customHeight="1" x14ac:dyDescent="0.25">
      <c r="A96" s="141" t="s">
        <v>66</v>
      </c>
      <c r="B96" s="163" t="s">
        <v>91</v>
      </c>
      <c r="C96" s="142" t="s">
        <v>27</v>
      </c>
      <c r="D96" s="120" t="s">
        <v>202</v>
      </c>
      <c r="E96" s="53" t="s">
        <v>7</v>
      </c>
      <c r="F96" s="54" t="s">
        <v>8</v>
      </c>
      <c r="G96" s="35">
        <v>19</v>
      </c>
      <c r="H96" s="172">
        <f>SUM(G93:G100)</f>
        <v>196</v>
      </c>
      <c r="I96" s="246"/>
      <c r="J96" s="246">
        <v>2</v>
      </c>
      <c r="K96" s="143"/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310"/>
      <c r="W96" s="310"/>
      <c r="X96" s="310"/>
      <c r="Y96" s="313"/>
    </row>
    <row r="97" spans="1:25" s="140" customFormat="1" ht="17.100000000000001" customHeight="1" x14ac:dyDescent="0.25">
      <c r="A97" s="141"/>
      <c r="B97" s="161" t="s">
        <v>91</v>
      </c>
      <c r="C97" s="142" t="s">
        <v>27</v>
      </c>
      <c r="D97" s="120" t="s">
        <v>202</v>
      </c>
      <c r="E97" s="53" t="s">
        <v>9</v>
      </c>
      <c r="F97" s="54" t="s">
        <v>6</v>
      </c>
      <c r="G97" s="35">
        <v>48</v>
      </c>
      <c r="H97" s="172"/>
      <c r="I97" s="246">
        <v>5</v>
      </c>
      <c r="J97" s="246"/>
      <c r="K97" s="143" t="s">
        <v>139</v>
      </c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4"/>
    </row>
    <row r="98" spans="1:25" s="140" customFormat="1" ht="17.100000000000001" customHeight="1" x14ac:dyDescent="0.25">
      <c r="A98" s="141"/>
      <c r="B98" s="161" t="s">
        <v>91</v>
      </c>
      <c r="C98" s="142" t="s">
        <v>27</v>
      </c>
      <c r="D98" s="120" t="s">
        <v>202</v>
      </c>
      <c r="E98" s="53" t="s">
        <v>9</v>
      </c>
      <c r="F98" s="54" t="s">
        <v>8</v>
      </c>
      <c r="G98" s="35">
        <v>2</v>
      </c>
      <c r="H98" s="143"/>
      <c r="I98" s="246"/>
      <c r="J98" s="246">
        <v>1</v>
      </c>
      <c r="K98" s="143"/>
      <c r="L98" s="312"/>
      <c r="M98" s="312"/>
      <c r="N98" s="312"/>
      <c r="O98" s="312"/>
      <c r="P98" s="312"/>
      <c r="Q98" s="312"/>
      <c r="R98" s="312"/>
      <c r="S98" s="312"/>
      <c r="T98" s="312"/>
      <c r="U98" s="312"/>
      <c r="V98" s="312"/>
      <c r="W98" s="312"/>
      <c r="X98" s="312"/>
      <c r="Y98" s="315"/>
    </row>
    <row r="99" spans="1:25" s="140" customFormat="1" ht="17.100000000000001" customHeight="1" x14ac:dyDescent="0.25">
      <c r="A99" s="141"/>
      <c r="B99" s="161" t="s">
        <v>91</v>
      </c>
      <c r="C99" s="142" t="s">
        <v>27</v>
      </c>
      <c r="D99" s="120" t="s">
        <v>202</v>
      </c>
      <c r="E99" s="120" t="s">
        <v>12</v>
      </c>
      <c r="F99" s="54" t="s">
        <v>6</v>
      </c>
      <c r="G99" s="35">
        <v>47</v>
      </c>
      <c r="H99" s="143"/>
      <c r="I99" s="246">
        <v>4</v>
      </c>
      <c r="J99" s="246"/>
      <c r="K99" s="143"/>
      <c r="L99" s="183"/>
      <c r="M99" s="184"/>
      <c r="N99" s="184"/>
      <c r="O99" s="30"/>
      <c r="P99" s="105"/>
      <c r="Q99" s="105"/>
      <c r="R99" s="105"/>
      <c r="S99" s="105"/>
      <c r="T99" s="105"/>
      <c r="U99" s="184"/>
      <c r="V99" s="184"/>
      <c r="W99" s="184"/>
      <c r="X99" s="184"/>
      <c r="Y99" s="185"/>
    </row>
    <row r="100" spans="1:25" s="140" customFormat="1" ht="17.100000000000001" customHeight="1" thickBot="1" x14ac:dyDescent="0.3">
      <c r="A100" s="186"/>
      <c r="B100" s="161" t="s">
        <v>91</v>
      </c>
      <c r="C100" s="167" t="s">
        <v>27</v>
      </c>
      <c r="D100" s="168" t="s">
        <v>202</v>
      </c>
      <c r="E100" s="81" t="s">
        <v>10</v>
      </c>
      <c r="F100" s="82" t="s">
        <v>6</v>
      </c>
      <c r="G100" s="99">
        <v>45</v>
      </c>
      <c r="H100" s="187"/>
      <c r="I100" s="188">
        <v>3</v>
      </c>
      <c r="J100" s="188"/>
      <c r="K100" s="187"/>
      <c r="L100" s="189"/>
      <c r="M100" s="190"/>
      <c r="N100" s="190"/>
      <c r="O100" s="44"/>
      <c r="P100" s="108"/>
      <c r="Q100" s="108"/>
      <c r="R100" s="108"/>
      <c r="S100" s="108"/>
      <c r="T100" s="108"/>
      <c r="U100" s="190"/>
      <c r="V100" s="190"/>
      <c r="W100" s="190"/>
      <c r="X100" s="190"/>
      <c r="Y100" s="191"/>
    </row>
    <row r="101" spans="1:25" s="51" customFormat="1" ht="17.100000000000001" customHeight="1" thickTop="1" x14ac:dyDescent="0.25">
      <c r="A101" s="9"/>
      <c r="B101" s="110" t="s">
        <v>92</v>
      </c>
      <c r="C101" s="47" t="s">
        <v>28</v>
      </c>
      <c r="D101" s="48" t="s">
        <v>192</v>
      </c>
      <c r="E101" s="117" t="s">
        <v>5</v>
      </c>
      <c r="F101" s="118" t="s">
        <v>6</v>
      </c>
      <c r="G101" s="333">
        <v>0</v>
      </c>
      <c r="H101" s="192"/>
      <c r="I101" s="351">
        <v>0</v>
      </c>
      <c r="J101" s="351"/>
      <c r="K101" s="192"/>
      <c r="L101" s="170"/>
      <c r="M101" s="170"/>
      <c r="N101" s="170"/>
      <c r="O101" s="18"/>
      <c r="P101" s="170"/>
      <c r="Q101" s="170"/>
      <c r="R101" s="170"/>
      <c r="S101" s="170"/>
      <c r="T101" s="170"/>
      <c r="U101" s="170"/>
      <c r="V101" s="170"/>
      <c r="W101" s="170"/>
      <c r="X101" s="170"/>
      <c r="Y101" s="19"/>
    </row>
    <row r="102" spans="1:25" s="51" customFormat="1" ht="17.100000000000001" customHeight="1" x14ac:dyDescent="0.25">
      <c r="A102" s="21"/>
      <c r="B102" s="104" t="s">
        <v>92</v>
      </c>
      <c r="C102" s="52" t="s">
        <v>28</v>
      </c>
      <c r="D102" s="53" t="s">
        <v>192</v>
      </c>
      <c r="E102" s="120" t="s">
        <v>7</v>
      </c>
      <c r="F102" s="121" t="s">
        <v>6</v>
      </c>
      <c r="G102" s="35">
        <v>9</v>
      </c>
      <c r="H102" s="32"/>
      <c r="I102" s="36">
        <v>1</v>
      </c>
      <c r="J102" s="36"/>
      <c r="K102" s="32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310"/>
      <c r="X102" s="310"/>
      <c r="Y102" s="313"/>
    </row>
    <row r="103" spans="1:25" s="51" customFormat="1" ht="17.100000000000001" customHeight="1" x14ac:dyDescent="0.25">
      <c r="A103" s="21"/>
      <c r="B103" s="22" t="s">
        <v>92</v>
      </c>
      <c r="C103" s="52" t="s">
        <v>28</v>
      </c>
      <c r="D103" s="53" t="s">
        <v>192</v>
      </c>
      <c r="E103" s="120" t="s">
        <v>9</v>
      </c>
      <c r="F103" s="121" t="s">
        <v>6</v>
      </c>
      <c r="G103" s="35">
        <v>29</v>
      </c>
      <c r="H103" s="34">
        <f>SUM(G101:G105)</f>
        <v>68</v>
      </c>
      <c r="I103" s="36">
        <v>3</v>
      </c>
      <c r="J103" s="36"/>
      <c r="K103" s="32" t="s">
        <v>140</v>
      </c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4"/>
    </row>
    <row r="104" spans="1:25" s="51" customFormat="1" ht="17.100000000000001" customHeight="1" x14ac:dyDescent="0.25">
      <c r="A104" s="21"/>
      <c r="B104" s="104" t="s">
        <v>92</v>
      </c>
      <c r="C104" s="52" t="s">
        <v>28</v>
      </c>
      <c r="D104" s="53" t="s">
        <v>192</v>
      </c>
      <c r="E104" s="120" t="s">
        <v>12</v>
      </c>
      <c r="F104" s="121" t="s">
        <v>6</v>
      </c>
      <c r="G104" s="35">
        <v>15</v>
      </c>
      <c r="H104" s="32"/>
      <c r="I104" s="36">
        <v>2</v>
      </c>
      <c r="J104" s="36"/>
      <c r="K104" s="3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5"/>
    </row>
    <row r="105" spans="1:25" s="51" customFormat="1" ht="17.100000000000001" customHeight="1" thickBot="1" x14ac:dyDescent="0.3">
      <c r="A105" s="21" t="s">
        <v>67</v>
      </c>
      <c r="B105" s="104" t="s">
        <v>92</v>
      </c>
      <c r="C105" s="80" t="s">
        <v>28</v>
      </c>
      <c r="D105" s="81" t="s">
        <v>192</v>
      </c>
      <c r="E105" s="81" t="s">
        <v>10</v>
      </c>
      <c r="F105" s="122" t="s">
        <v>6</v>
      </c>
      <c r="G105" s="99">
        <v>15</v>
      </c>
      <c r="H105" s="41"/>
      <c r="I105" s="107">
        <v>1</v>
      </c>
      <c r="J105" s="107"/>
      <c r="K105" s="41"/>
      <c r="L105" s="108"/>
      <c r="M105" s="108"/>
      <c r="N105" s="108"/>
      <c r="O105" s="44"/>
      <c r="P105" s="108"/>
      <c r="Q105" s="108"/>
      <c r="R105" s="108"/>
      <c r="S105" s="108"/>
      <c r="T105" s="108"/>
      <c r="U105" s="108"/>
      <c r="V105" s="108"/>
      <c r="W105" s="108"/>
      <c r="X105" s="108"/>
      <c r="Y105" s="109"/>
    </row>
    <row r="106" spans="1:25" s="51" customFormat="1" ht="17.100000000000001" customHeight="1" thickTop="1" x14ac:dyDescent="0.25">
      <c r="A106" s="21"/>
      <c r="B106" s="110" t="s">
        <v>93</v>
      </c>
      <c r="C106" s="47" t="s">
        <v>29</v>
      </c>
      <c r="D106" s="48" t="s">
        <v>191</v>
      </c>
      <c r="E106" s="117" t="s">
        <v>5</v>
      </c>
      <c r="F106" s="118" t="s">
        <v>6</v>
      </c>
      <c r="G106" s="333">
        <v>6</v>
      </c>
      <c r="H106" s="15"/>
      <c r="I106" s="334">
        <v>1</v>
      </c>
      <c r="J106" s="334"/>
      <c r="K106" s="15"/>
      <c r="L106" s="170"/>
      <c r="M106" s="170"/>
      <c r="N106" s="170"/>
      <c r="O106" s="18"/>
      <c r="P106" s="170"/>
      <c r="Q106" s="170"/>
      <c r="R106" s="170"/>
      <c r="S106" s="170"/>
      <c r="T106" s="170"/>
      <c r="U106" s="170"/>
      <c r="V106" s="170"/>
      <c r="W106" s="170"/>
      <c r="X106" s="170"/>
      <c r="Y106" s="19"/>
    </row>
    <row r="107" spans="1:25" s="51" customFormat="1" ht="17.100000000000001" customHeight="1" x14ac:dyDescent="0.25">
      <c r="A107" s="21"/>
      <c r="B107" s="104" t="s">
        <v>93</v>
      </c>
      <c r="C107" s="52" t="s">
        <v>29</v>
      </c>
      <c r="D107" s="53" t="s">
        <v>191</v>
      </c>
      <c r="E107" s="120" t="s">
        <v>7</v>
      </c>
      <c r="F107" s="121" t="s">
        <v>6</v>
      </c>
      <c r="G107" s="35">
        <v>19</v>
      </c>
      <c r="H107" s="27"/>
      <c r="I107" s="98">
        <v>2</v>
      </c>
      <c r="J107" s="98"/>
      <c r="K107" s="27"/>
      <c r="L107" s="310"/>
      <c r="M107" s="310"/>
      <c r="N107" s="310"/>
      <c r="O107" s="310"/>
      <c r="P107" s="310"/>
      <c r="Q107" s="310"/>
      <c r="R107" s="310"/>
      <c r="S107" s="310"/>
      <c r="T107" s="310"/>
      <c r="U107" s="310"/>
      <c r="V107" s="310"/>
      <c r="W107" s="310"/>
      <c r="X107" s="310"/>
      <c r="Y107" s="313"/>
    </row>
    <row r="108" spans="1:25" s="51" customFormat="1" ht="17.100000000000001" customHeight="1" x14ac:dyDescent="0.25">
      <c r="A108" s="21"/>
      <c r="B108" s="22" t="s">
        <v>93</v>
      </c>
      <c r="C108" s="52" t="s">
        <v>29</v>
      </c>
      <c r="D108" s="53" t="s">
        <v>191</v>
      </c>
      <c r="E108" s="120" t="s">
        <v>9</v>
      </c>
      <c r="F108" s="121" t="s">
        <v>6</v>
      </c>
      <c r="G108" s="35">
        <v>39</v>
      </c>
      <c r="H108" s="34">
        <f>SUM(G106:G110)</f>
        <v>93</v>
      </c>
      <c r="I108" s="98">
        <v>4</v>
      </c>
      <c r="J108" s="98"/>
      <c r="K108" s="27" t="s">
        <v>141</v>
      </c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4"/>
    </row>
    <row r="109" spans="1:25" s="51" customFormat="1" ht="17.100000000000001" customHeight="1" x14ac:dyDescent="0.25">
      <c r="A109" s="21"/>
      <c r="B109" s="104" t="s">
        <v>93</v>
      </c>
      <c r="C109" s="52" t="s">
        <v>29</v>
      </c>
      <c r="D109" s="53" t="s">
        <v>191</v>
      </c>
      <c r="E109" s="120" t="s">
        <v>12</v>
      </c>
      <c r="F109" s="121" t="s">
        <v>6</v>
      </c>
      <c r="G109" s="35">
        <v>16</v>
      </c>
      <c r="H109" s="27"/>
      <c r="I109" s="98">
        <v>2</v>
      </c>
      <c r="J109" s="98"/>
      <c r="K109" s="27"/>
      <c r="L109" s="312"/>
      <c r="M109" s="312"/>
      <c r="N109" s="312"/>
      <c r="O109" s="312"/>
      <c r="P109" s="312"/>
      <c r="Q109" s="312"/>
      <c r="R109" s="312"/>
      <c r="S109" s="312"/>
      <c r="T109" s="312"/>
      <c r="U109" s="312"/>
      <c r="V109" s="312"/>
      <c r="W109" s="312"/>
      <c r="X109" s="312"/>
      <c r="Y109" s="315"/>
    </row>
    <row r="110" spans="1:25" s="51" customFormat="1" ht="17.100000000000001" customHeight="1" thickBot="1" x14ac:dyDescent="0.3">
      <c r="A110" s="21"/>
      <c r="B110" s="104" t="s">
        <v>93</v>
      </c>
      <c r="C110" s="80" t="s">
        <v>29</v>
      </c>
      <c r="D110" s="81" t="s">
        <v>191</v>
      </c>
      <c r="E110" s="81" t="s">
        <v>10</v>
      </c>
      <c r="F110" s="122" t="s">
        <v>6</v>
      </c>
      <c r="G110" s="99">
        <v>13</v>
      </c>
      <c r="H110" s="27"/>
      <c r="I110" s="100">
        <v>1</v>
      </c>
      <c r="J110" s="100"/>
      <c r="K110" s="27"/>
      <c r="L110" s="105"/>
      <c r="M110" s="105"/>
      <c r="N110" s="105"/>
      <c r="O110" s="30"/>
      <c r="P110" s="105"/>
      <c r="Q110" s="105"/>
      <c r="R110" s="105"/>
      <c r="S110" s="105"/>
      <c r="T110" s="105"/>
      <c r="U110" s="105"/>
      <c r="V110" s="105"/>
      <c r="W110" s="105"/>
      <c r="X110" s="105"/>
      <c r="Y110" s="31"/>
    </row>
    <row r="111" spans="1:25" s="140" customFormat="1" ht="17.100000000000001" customHeight="1" thickTop="1" x14ac:dyDescent="0.25">
      <c r="A111" s="135"/>
      <c r="B111" s="154" t="s">
        <v>94</v>
      </c>
      <c r="C111" s="136" t="s">
        <v>30</v>
      </c>
      <c r="D111" s="117" t="s">
        <v>190</v>
      </c>
      <c r="E111" s="117" t="s">
        <v>5</v>
      </c>
      <c r="F111" s="118" t="s">
        <v>6</v>
      </c>
      <c r="G111" s="288">
        <v>0</v>
      </c>
      <c r="H111" s="137"/>
      <c r="I111" s="339">
        <v>0</v>
      </c>
      <c r="J111" s="339"/>
      <c r="K111" s="137"/>
      <c r="L111" s="179"/>
      <c r="M111" s="179"/>
      <c r="N111" s="179"/>
      <c r="O111" s="193"/>
      <c r="P111" s="179"/>
      <c r="Q111" s="179"/>
      <c r="R111" s="179"/>
      <c r="S111" s="179"/>
      <c r="T111" s="179"/>
      <c r="U111" s="179"/>
      <c r="V111" s="179"/>
      <c r="W111" s="179"/>
      <c r="X111" s="179"/>
      <c r="Y111" s="180"/>
    </row>
    <row r="112" spans="1:25" s="140" customFormat="1" ht="17.100000000000001" customHeight="1" x14ac:dyDescent="0.25">
      <c r="A112" s="141"/>
      <c r="B112" s="161" t="s">
        <v>94</v>
      </c>
      <c r="C112" s="142" t="s">
        <v>30</v>
      </c>
      <c r="D112" s="120" t="s">
        <v>190</v>
      </c>
      <c r="E112" s="120" t="s">
        <v>7</v>
      </c>
      <c r="F112" s="121" t="s">
        <v>6</v>
      </c>
      <c r="G112" s="164">
        <v>9</v>
      </c>
      <c r="H112" s="143"/>
      <c r="I112" s="246">
        <v>1</v>
      </c>
      <c r="J112" s="246"/>
      <c r="K112" s="143"/>
      <c r="L112" s="310"/>
      <c r="M112" s="310"/>
      <c r="N112" s="310"/>
      <c r="O112" s="310"/>
      <c r="P112" s="310"/>
      <c r="Q112" s="310"/>
      <c r="R112" s="310"/>
      <c r="S112" s="310"/>
      <c r="T112" s="310"/>
      <c r="U112" s="310"/>
      <c r="V112" s="310"/>
      <c r="W112" s="310"/>
      <c r="X112" s="310"/>
      <c r="Y112" s="313"/>
    </row>
    <row r="113" spans="1:25" s="140" customFormat="1" ht="17.100000000000001" customHeight="1" x14ac:dyDescent="0.25">
      <c r="A113" s="141" t="s">
        <v>66</v>
      </c>
      <c r="B113" s="163" t="s">
        <v>94</v>
      </c>
      <c r="C113" s="142" t="s">
        <v>30</v>
      </c>
      <c r="D113" s="120" t="s">
        <v>190</v>
      </c>
      <c r="E113" s="120" t="s">
        <v>9</v>
      </c>
      <c r="F113" s="121" t="s">
        <v>6</v>
      </c>
      <c r="G113" s="164">
        <v>21</v>
      </c>
      <c r="H113" s="172">
        <f>SUM(G111:G115)</f>
        <v>64</v>
      </c>
      <c r="I113" s="246">
        <v>2</v>
      </c>
      <c r="J113" s="246"/>
      <c r="K113" s="143" t="s">
        <v>142</v>
      </c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4"/>
    </row>
    <row r="114" spans="1:25" s="140" customFormat="1" ht="17.100000000000001" customHeight="1" x14ac:dyDescent="0.25">
      <c r="A114" s="141"/>
      <c r="B114" s="161" t="s">
        <v>94</v>
      </c>
      <c r="C114" s="142" t="s">
        <v>30</v>
      </c>
      <c r="D114" s="120" t="s">
        <v>190</v>
      </c>
      <c r="E114" s="120" t="s">
        <v>12</v>
      </c>
      <c r="F114" s="121" t="s">
        <v>6</v>
      </c>
      <c r="G114" s="164">
        <v>8</v>
      </c>
      <c r="H114" s="143"/>
      <c r="I114" s="246">
        <v>1</v>
      </c>
      <c r="J114" s="246"/>
      <c r="K114" s="143"/>
      <c r="L114" s="312"/>
      <c r="M114" s="312"/>
      <c r="N114" s="312"/>
      <c r="O114" s="312"/>
      <c r="P114" s="312"/>
      <c r="Q114" s="312"/>
      <c r="R114" s="312"/>
      <c r="S114" s="312"/>
      <c r="T114" s="312"/>
      <c r="U114" s="312"/>
      <c r="V114" s="312"/>
      <c r="W114" s="312"/>
      <c r="X114" s="312"/>
      <c r="Y114" s="315"/>
    </row>
    <row r="115" spans="1:25" s="140" customFormat="1" ht="17.100000000000001" customHeight="1" thickBot="1" x14ac:dyDescent="0.3">
      <c r="A115" s="186"/>
      <c r="B115" s="173" t="s">
        <v>94</v>
      </c>
      <c r="C115" s="167" t="s">
        <v>30</v>
      </c>
      <c r="D115" s="168" t="s">
        <v>190</v>
      </c>
      <c r="E115" s="81" t="s">
        <v>10</v>
      </c>
      <c r="F115" s="122" t="s">
        <v>6</v>
      </c>
      <c r="G115" s="174">
        <v>26</v>
      </c>
      <c r="H115" s="187"/>
      <c r="I115" s="188">
        <v>2</v>
      </c>
      <c r="J115" s="188"/>
      <c r="K115" s="187"/>
      <c r="L115" s="190"/>
      <c r="M115" s="190"/>
      <c r="N115" s="190"/>
      <c r="O115" s="194"/>
      <c r="P115" s="190"/>
      <c r="Q115" s="190"/>
      <c r="R115" s="190"/>
      <c r="S115" s="190"/>
      <c r="T115" s="190"/>
      <c r="U115" s="190"/>
      <c r="V115" s="190"/>
      <c r="W115" s="190"/>
      <c r="X115" s="190"/>
      <c r="Y115" s="191"/>
    </row>
    <row r="116" spans="1:25" s="51" customFormat="1" ht="17.100000000000001" customHeight="1" thickTop="1" x14ac:dyDescent="0.25">
      <c r="A116" s="78"/>
      <c r="B116" s="104" t="s">
        <v>95</v>
      </c>
      <c r="C116" s="52" t="s">
        <v>31</v>
      </c>
      <c r="D116" s="53" t="s">
        <v>32</v>
      </c>
      <c r="E116" s="53" t="s">
        <v>7</v>
      </c>
      <c r="F116" s="54" t="s">
        <v>6</v>
      </c>
      <c r="G116" s="35">
        <v>16</v>
      </c>
      <c r="H116" s="32"/>
      <c r="I116" s="36">
        <v>1</v>
      </c>
      <c r="J116" s="36"/>
      <c r="K116" s="32"/>
      <c r="L116" s="105"/>
      <c r="M116" s="105"/>
      <c r="N116" s="105"/>
      <c r="O116" s="30"/>
      <c r="P116" s="195"/>
      <c r="Q116" s="195"/>
      <c r="R116" s="195"/>
      <c r="S116" s="195"/>
      <c r="T116" s="195"/>
      <c r="U116" s="105"/>
      <c r="V116" s="105"/>
      <c r="W116" s="105"/>
      <c r="X116" s="105"/>
      <c r="Y116" s="31"/>
    </row>
    <row r="117" spans="1:25" s="51" customFormat="1" ht="17.100000000000001" customHeight="1" x14ac:dyDescent="0.25">
      <c r="A117" s="78"/>
      <c r="B117" s="104" t="s">
        <v>95</v>
      </c>
      <c r="C117" s="52" t="s">
        <v>31</v>
      </c>
      <c r="D117" s="53" t="s">
        <v>32</v>
      </c>
      <c r="E117" s="53" t="s">
        <v>7</v>
      </c>
      <c r="F117" s="54" t="s">
        <v>8</v>
      </c>
      <c r="G117" s="35">
        <v>11</v>
      </c>
      <c r="H117" s="32"/>
      <c r="I117" s="36"/>
      <c r="J117" s="36">
        <v>1</v>
      </c>
      <c r="K117" s="32" t="s">
        <v>143</v>
      </c>
      <c r="L117" s="320"/>
      <c r="M117" s="320"/>
      <c r="N117" s="320"/>
      <c r="O117" s="320"/>
      <c r="P117" s="320"/>
      <c r="Q117" s="320"/>
      <c r="R117" s="320"/>
      <c r="S117" s="320"/>
      <c r="T117" s="320"/>
      <c r="U117" s="320"/>
      <c r="V117" s="320"/>
      <c r="W117" s="320"/>
      <c r="X117" s="320"/>
      <c r="Y117" s="321"/>
    </row>
    <row r="118" spans="1:25" s="51" customFormat="1" ht="17.100000000000001" customHeight="1" x14ac:dyDescent="0.25">
      <c r="A118" s="78"/>
      <c r="B118" s="104" t="s">
        <v>95</v>
      </c>
      <c r="C118" s="52" t="s">
        <v>31</v>
      </c>
      <c r="D118" s="53" t="s">
        <v>32</v>
      </c>
      <c r="E118" s="53" t="s">
        <v>10</v>
      </c>
      <c r="F118" s="54" t="s">
        <v>6</v>
      </c>
      <c r="G118" s="35">
        <v>31</v>
      </c>
      <c r="H118" s="32"/>
      <c r="I118" s="36">
        <v>3</v>
      </c>
      <c r="J118" s="36"/>
      <c r="K118" s="32"/>
      <c r="L118" s="312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5"/>
    </row>
    <row r="119" spans="1:25" s="51" customFormat="1" ht="17.100000000000001" customHeight="1" thickBot="1" x14ac:dyDescent="0.3">
      <c r="A119" s="78"/>
      <c r="B119" s="104" t="s">
        <v>95</v>
      </c>
      <c r="C119" s="62" t="s">
        <v>31</v>
      </c>
      <c r="D119" s="63" t="s">
        <v>32</v>
      </c>
      <c r="E119" s="63" t="s">
        <v>10</v>
      </c>
      <c r="F119" s="65" t="s">
        <v>8</v>
      </c>
      <c r="G119" s="66">
        <v>38</v>
      </c>
      <c r="H119" s="309">
        <f>SUM(G116:G124)</f>
        <v>198</v>
      </c>
      <c r="I119" s="196"/>
      <c r="J119" s="196">
        <v>3</v>
      </c>
      <c r="K119" s="112"/>
      <c r="L119" s="113"/>
      <c r="M119" s="113"/>
      <c r="N119" s="113"/>
      <c r="O119" s="114"/>
      <c r="P119" s="197"/>
      <c r="Q119" s="197"/>
      <c r="R119" s="197"/>
      <c r="S119" s="197"/>
      <c r="T119" s="197"/>
      <c r="U119" s="113"/>
      <c r="V119" s="113"/>
      <c r="W119" s="113"/>
      <c r="X119" s="113"/>
      <c r="Y119" s="115"/>
    </row>
    <row r="120" spans="1:25" s="51" customFormat="1" ht="17.100000000000001" customHeight="1" x14ac:dyDescent="0.25">
      <c r="A120" s="78"/>
      <c r="B120" s="22" t="s">
        <v>95</v>
      </c>
      <c r="C120" s="69" t="s">
        <v>31</v>
      </c>
      <c r="D120" s="70" t="s">
        <v>32</v>
      </c>
      <c r="E120" s="70" t="s">
        <v>5</v>
      </c>
      <c r="F120" s="72" t="s">
        <v>6</v>
      </c>
      <c r="G120" s="335">
        <v>3</v>
      </c>
      <c r="H120" s="32"/>
      <c r="I120" s="337">
        <v>1</v>
      </c>
      <c r="J120" s="337"/>
      <c r="K120" s="32"/>
      <c r="L120" s="105"/>
      <c r="M120" s="105"/>
      <c r="N120" s="105"/>
      <c r="O120" s="30"/>
      <c r="P120" s="195"/>
      <c r="Q120" s="195"/>
      <c r="R120" s="195"/>
      <c r="S120" s="195"/>
      <c r="T120" s="195"/>
      <c r="U120" s="105"/>
      <c r="V120" s="105"/>
      <c r="W120" s="105"/>
      <c r="X120" s="105"/>
      <c r="Y120" s="31"/>
    </row>
    <row r="121" spans="1:25" s="51" customFormat="1" ht="17.100000000000001" customHeight="1" x14ac:dyDescent="0.25">
      <c r="A121" s="78"/>
      <c r="B121" s="104" t="s">
        <v>95</v>
      </c>
      <c r="C121" s="52" t="s">
        <v>31</v>
      </c>
      <c r="D121" s="53" t="s">
        <v>32</v>
      </c>
      <c r="E121" s="53" t="s">
        <v>5</v>
      </c>
      <c r="F121" s="54" t="s">
        <v>8</v>
      </c>
      <c r="G121" s="35">
        <v>9</v>
      </c>
      <c r="H121" s="32"/>
      <c r="I121" s="36"/>
      <c r="J121" s="36">
        <v>1</v>
      </c>
      <c r="K121" s="32"/>
      <c r="L121" s="310"/>
      <c r="M121" s="310"/>
      <c r="N121" s="310"/>
      <c r="O121" s="310"/>
      <c r="P121" s="310"/>
      <c r="Q121" s="310"/>
      <c r="R121" s="310"/>
      <c r="S121" s="310"/>
      <c r="T121" s="310"/>
      <c r="U121" s="310"/>
      <c r="V121" s="310"/>
      <c r="W121" s="310"/>
      <c r="X121" s="310"/>
      <c r="Y121" s="313"/>
    </row>
    <row r="122" spans="1:25" s="51" customFormat="1" ht="17.100000000000001" customHeight="1" x14ac:dyDescent="0.25">
      <c r="A122" s="78"/>
      <c r="B122" s="104" t="s">
        <v>95</v>
      </c>
      <c r="C122" s="52" t="s">
        <v>31</v>
      </c>
      <c r="D122" s="53" t="s">
        <v>32</v>
      </c>
      <c r="E122" s="120" t="s">
        <v>9</v>
      </c>
      <c r="F122" s="54" t="s">
        <v>6</v>
      </c>
      <c r="G122" s="35">
        <v>43</v>
      </c>
      <c r="H122" s="34"/>
      <c r="I122" s="36">
        <v>5</v>
      </c>
      <c r="J122" s="36"/>
      <c r="K122" s="32" t="s">
        <v>198</v>
      </c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4"/>
    </row>
    <row r="123" spans="1:25" s="51" customFormat="1" ht="17.100000000000001" customHeight="1" x14ac:dyDescent="0.25">
      <c r="A123" s="78"/>
      <c r="B123" s="104" t="s">
        <v>95</v>
      </c>
      <c r="C123" s="52">
        <v>267</v>
      </c>
      <c r="D123" s="53" t="s">
        <v>32</v>
      </c>
      <c r="E123" s="120" t="s">
        <v>9</v>
      </c>
      <c r="F123" s="54" t="s">
        <v>8</v>
      </c>
      <c r="G123" s="35">
        <v>8</v>
      </c>
      <c r="H123" s="32"/>
      <c r="I123" s="36"/>
      <c r="J123" s="36">
        <v>1</v>
      </c>
      <c r="K123" s="32"/>
      <c r="L123" s="312"/>
      <c r="M123" s="312"/>
      <c r="N123" s="312"/>
      <c r="O123" s="312"/>
      <c r="P123" s="312"/>
      <c r="Q123" s="312"/>
      <c r="R123" s="312"/>
      <c r="S123" s="312"/>
      <c r="T123" s="312"/>
      <c r="U123" s="312"/>
      <c r="V123" s="312"/>
      <c r="W123" s="312"/>
      <c r="X123" s="312"/>
      <c r="Y123" s="315"/>
    </row>
    <row r="124" spans="1:25" s="51" customFormat="1" ht="17.100000000000001" customHeight="1" thickBot="1" x14ac:dyDescent="0.3">
      <c r="A124" s="78" t="s">
        <v>68</v>
      </c>
      <c r="B124" s="104" t="s">
        <v>95</v>
      </c>
      <c r="C124" s="52" t="s">
        <v>31</v>
      </c>
      <c r="D124" s="53" t="s">
        <v>32</v>
      </c>
      <c r="E124" s="53" t="s">
        <v>12</v>
      </c>
      <c r="F124" s="54" t="s">
        <v>6</v>
      </c>
      <c r="G124" s="35">
        <v>39</v>
      </c>
      <c r="H124" s="32"/>
      <c r="I124" s="36">
        <v>4</v>
      </c>
      <c r="J124" s="36"/>
      <c r="K124" s="32"/>
      <c r="L124" s="105"/>
      <c r="M124" s="105"/>
      <c r="N124" s="105"/>
      <c r="O124" s="30"/>
      <c r="P124" s="195"/>
      <c r="Q124" s="195"/>
      <c r="R124" s="195"/>
      <c r="S124" s="195"/>
      <c r="T124" s="195"/>
      <c r="U124" s="105"/>
      <c r="V124" s="105"/>
      <c r="W124" s="105"/>
      <c r="X124" s="105"/>
      <c r="Y124" s="31"/>
    </row>
    <row r="125" spans="1:25" s="51" customFormat="1" ht="17.100000000000001" customHeight="1" thickTop="1" x14ac:dyDescent="0.25">
      <c r="A125" s="78"/>
      <c r="B125" s="110" t="s">
        <v>96</v>
      </c>
      <c r="C125" s="47" t="s">
        <v>33</v>
      </c>
      <c r="D125" s="48" t="s">
        <v>34</v>
      </c>
      <c r="E125" s="117" t="s">
        <v>5</v>
      </c>
      <c r="F125" s="118" t="s">
        <v>6</v>
      </c>
      <c r="G125" s="333">
        <v>0</v>
      </c>
      <c r="H125" s="15"/>
      <c r="I125" s="334">
        <v>0</v>
      </c>
      <c r="J125" s="334"/>
      <c r="K125" s="15"/>
      <c r="L125" s="17"/>
      <c r="M125" s="17"/>
      <c r="N125" s="17"/>
      <c r="O125" s="18"/>
      <c r="P125" s="198"/>
      <c r="Q125" s="198"/>
      <c r="R125" s="198"/>
      <c r="S125" s="198"/>
      <c r="T125" s="198"/>
      <c r="U125" s="17"/>
      <c r="V125" s="17"/>
      <c r="W125" s="17"/>
      <c r="X125" s="17"/>
      <c r="Y125" s="119"/>
    </row>
    <row r="126" spans="1:25" s="51" customFormat="1" ht="17.100000000000001" customHeight="1" x14ac:dyDescent="0.25">
      <c r="A126" s="78"/>
      <c r="B126" s="104" t="s">
        <v>96</v>
      </c>
      <c r="C126" s="52" t="s">
        <v>33</v>
      </c>
      <c r="D126" s="53" t="s">
        <v>34</v>
      </c>
      <c r="E126" s="120" t="s">
        <v>7</v>
      </c>
      <c r="F126" s="121" t="s">
        <v>6</v>
      </c>
      <c r="G126" s="35">
        <v>14</v>
      </c>
      <c r="H126" s="27"/>
      <c r="I126" s="98">
        <v>1</v>
      </c>
      <c r="J126" s="98"/>
      <c r="K126" s="27"/>
      <c r="L126" s="310"/>
      <c r="M126" s="310"/>
      <c r="N126" s="310"/>
      <c r="O126" s="310"/>
      <c r="P126" s="310"/>
      <c r="Q126" s="310"/>
      <c r="R126" s="310"/>
      <c r="S126" s="310"/>
      <c r="T126" s="310"/>
      <c r="U126" s="310"/>
      <c r="V126" s="310"/>
      <c r="W126" s="310"/>
      <c r="X126" s="310"/>
      <c r="Y126" s="313"/>
    </row>
    <row r="127" spans="1:25" s="51" customFormat="1" ht="17.100000000000001" customHeight="1" x14ac:dyDescent="0.25">
      <c r="A127" s="78"/>
      <c r="B127" s="22" t="s">
        <v>96</v>
      </c>
      <c r="C127" s="52" t="s">
        <v>33</v>
      </c>
      <c r="D127" s="53" t="s">
        <v>34</v>
      </c>
      <c r="E127" s="53" t="s">
        <v>9</v>
      </c>
      <c r="F127" s="121" t="s">
        <v>6</v>
      </c>
      <c r="G127" s="35">
        <v>26</v>
      </c>
      <c r="H127" s="34">
        <f>SUM(G125:G129)</f>
        <v>67</v>
      </c>
      <c r="I127" s="98">
        <v>3</v>
      </c>
      <c r="J127" s="98"/>
      <c r="K127" s="27" t="s">
        <v>144</v>
      </c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4"/>
    </row>
    <row r="128" spans="1:25" s="51" customFormat="1" ht="17.100000000000001" customHeight="1" x14ac:dyDescent="0.25">
      <c r="A128" s="78"/>
      <c r="B128" s="104" t="s">
        <v>96</v>
      </c>
      <c r="C128" s="52" t="s">
        <v>33</v>
      </c>
      <c r="D128" s="53" t="s">
        <v>34</v>
      </c>
      <c r="E128" s="53" t="s">
        <v>12</v>
      </c>
      <c r="F128" s="121" t="s">
        <v>6</v>
      </c>
      <c r="G128" s="35">
        <v>10</v>
      </c>
      <c r="H128" s="34"/>
      <c r="I128" s="98">
        <v>1</v>
      </c>
      <c r="J128" s="98"/>
      <c r="K128" s="27"/>
      <c r="L128" s="312"/>
      <c r="M128" s="312"/>
      <c r="N128" s="312"/>
      <c r="O128" s="312"/>
      <c r="P128" s="312"/>
      <c r="Q128" s="312"/>
      <c r="R128" s="312"/>
      <c r="S128" s="312"/>
      <c r="T128" s="312"/>
      <c r="U128" s="312"/>
      <c r="V128" s="312"/>
      <c r="W128" s="312"/>
      <c r="X128" s="312"/>
      <c r="Y128" s="315"/>
    </row>
    <row r="129" spans="1:25" s="51" customFormat="1" ht="17.100000000000001" customHeight="1" thickBot="1" x14ac:dyDescent="0.3">
      <c r="A129" s="199"/>
      <c r="B129" s="104" t="s">
        <v>96</v>
      </c>
      <c r="C129" s="80" t="s">
        <v>33</v>
      </c>
      <c r="D129" s="81" t="s">
        <v>34</v>
      </c>
      <c r="E129" s="168" t="s">
        <v>10</v>
      </c>
      <c r="F129" s="122" t="s">
        <v>6</v>
      </c>
      <c r="G129" s="99">
        <v>17</v>
      </c>
      <c r="H129" s="83"/>
      <c r="I129" s="100">
        <v>1</v>
      </c>
      <c r="J129" s="100"/>
      <c r="K129" s="83"/>
      <c r="L129" s="43"/>
      <c r="M129" s="43"/>
      <c r="N129" s="43"/>
      <c r="O129" s="44"/>
      <c r="P129" s="200"/>
      <c r="Q129" s="200"/>
      <c r="R129" s="200"/>
      <c r="S129" s="200"/>
      <c r="T129" s="200"/>
      <c r="U129" s="43"/>
      <c r="V129" s="43"/>
      <c r="W129" s="43"/>
      <c r="X129" s="43"/>
      <c r="Y129" s="123"/>
    </row>
    <row r="130" spans="1:25" s="51" customFormat="1" ht="17.100000000000001" customHeight="1" thickTop="1" x14ac:dyDescent="0.25">
      <c r="A130" s="9"/>
      <c r="B130" s="10"/>
      <c r="C130" s="47" t="s">
        <v>35</v>
      </c>
      <c r="D130" s="48" t="s">
        <v>36</v>
      </c>
      <c r="E130" s="117" t="s">
        <v>5</v>
      </c>
      <c r="F130" s="118" t="s">
        <v>6</v>
      </c>
      <c r="G130" s="333">
        <v>2</v>
      </c>
      <c r="H130" s="192"/>
      <c r="I130" s="351">
        <v>1</v>
      </c>
      <c r="J130" s="351"/>
      <c r="K130" s="192"/>
      <c r="L130" s="170"/>
      <c r="M130" s="170"/>
      <c r="N130" s="170"/>
      <c r="O130" s="201"/>
      <c r="P130" s="170"/>
      <c r="Q130" s="170"/>
      <c r="R130" s="170"/>
      <c r="S130" s="170"/>
      <c r="T130" s="170"/>
      <c r="U130" s="170"/>
      <c r="V130" s="170"/>
      <c r="W130" s="170"/>
      <c r="X130" s="170"/>
      <c r="Y130" s="19"/>
    </row>
    <row r="131" spans="1:25" s="51" customFormat="1" ht="17.100000000000001" customHeight="1" x14ac:dyDescent="0.25">
      <c r="A131" s="21"/>
      <c r="B131" s="22"/>
      <c r="C131" s="52" t="s">
        <v>35</v>
      </c>
      <c r="D131" s="53" t="s">
        <v>36</v>
      </c>
      <c r="E131" s="120" t="s">
        <v>7</v>
      </c>
      <c r="F131" s="121" t="s">
        <v>6</v>
      </c>
      <c r="G131" s="35">
        <v>6</v>
      </c>
      <c r="H131" s="32"/>
      <c r="I131" s="36">
        <v>1</v>
      </c>
      <c r="J131" s="36"/>
      <c r="K131" s="32"/>
      <c r="L131" s="310"/>
      <c r="M131" s="310"/>
      <c r="N131" s="310"/>
      <c r="O131" s="310"/>
      <c r="P131" s="310"/>
      <c r="Q131" s="310"/>
      <c r="R131" s="310"/>
      <c r="S131" s="310"/>
      <c r="T131" s="310"/>
      <c r="U131" s="310"/>
      <c r="V131" s="310"/>
      <c r="W131" s="310"/>
      <c r="X131" s="310"/>
      <c r="Y131" s="313"/>
    </row>
    <row r="132" spans="1:25" s="51" customFormat="1" ht="17.100000000000001" customHeight="1" x14ac:dyDescent="0.25">
      <c r="A132" s="21" t="s">
        <v>69</v>
      </c>
      <c r="B132" s="22" t="s">
        <v>97</v>
      </c>
      <c r="C132" s="52" t="s">
        <v>35</v>
      </c>
      <c r="D132" s="53" t="s">
        <v>36</v>
      </c>
      <c r="E132" s="53" t="s">
        <v>9</v>
      </c>
      <c r="F132" s="121" t="s">
        <v>6</v>
      </c>
      <c r="G132" s="35">
        <v>35</v>
      </c>
      <c r="H132" s="34">
        <f>SUM(G130:G134)</f>
        <v>66</v>
      </c>
      <c r="I132" s="36">
        <v>4</v>
      </c>
      <c r="J132" s="36"/>
      <c r="K132" s="32" t="s">
        <v>145</v>
      </c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4"/>
    </row>
    <row r="133" spans="1:25" s="51" customFormat="1" ht="17.100000000000001" customHeight="1" x14ac:dyDescent="0.25">
      <c r="A133" s="21"/>
      <c r="B133" s="22"/>
      <c r="C133" s="52" t="s">
        <v>35</v>
      </c>
      <c r="D133" s="53" t="s">
        <v>36</v>
      </c>
      <c r="E133" s="53" t="s">
        <v>12</v>
      </c>
      <c r="F133" s="121" t="s">
        <v>6</v>
      </c>
      <c r="G133" s="35">
        <v>14</v>
      </c>
      <c r="H133" s="32"/>
      <c r="I133" s="36">
        <v>2</v>
      </c>
      <c r="J133" s="36"/>
      <c r="K133" s="32"/>
      <c r="L133" s="312"/>
      <c r="M133" s="312"/>
      <c r="N133" s="312"/>
      <c r="O133" s="312"/>
      <c r="P133" s="312"/>
      <c r="Q133" s="312"/>
      <c r="R133" s="312"/>
      <c r="S133" s="312"/>
      <c r="T133" s="312"/>
      <c r="U133" s="312"/>
      <c r="V133" s="312"/>
      <c r="W133" s="312"/>
      <c r="X133" s="312"/>
      <c r="Y133" s="315"/>
    </row>
    <row r="134" spans="1:25" s="51" customFormat="1" ht="17.100000000000001" customHeight="1" thickBot="1" x14ac:dyDescent="0.3">
      <c r="A134" s="132"/>
      <c r="B134" s="79"/>
      <c r="C134" s="80" t="s">
        <v>35</v>
      </c>
      <c r="D134" s="81" t="s">
        <v>36</v>
      </c>
      <c r="E134" s="168" t="s">
        <v>10</v>
      </c>
      <c r="F134" s="122" t="s">
        <v>6</v>
      </c>
      <c r="G134" s="99">
        <v>9</v>
      </c>
      <c r="H134" s="41"/>
      <c r="I134" s="107">
        <v>1</v>
      </c>
      <c r="J134" s="107"/>
      <c r="K134" s="41"/>
      <c r="L134" s="108"/>
      <c r="M134" s="108"/>
      <c r="N134" s="108"/>
      <c r="O134" s="44"/>
      <c r="P134" s="108"/>
      <c r="Q134" s="108"/>
      <c r="R134" s="108"/>
      <c r="S134" s="108"/>
      <c r="T134" s="108"/>
      <c r="U134" s="108"/>
      <c r="V134" s="108"/>
      <c r="W134" s="108"/>
      <c r="X134" s="108"/>
      <c r="Y134" s="109"/>
    </row>
    <row r="135" spans="1:25" s="51" customFormat="1" ht="17.100000000000001" customHeight="1" thickTop="1" x14ac:dyDescent="0.25">
      <c r="A135" s="9"/>
      <c r="B135" s="110" t="s">
        <v>98</v>
      </c>
      <c r="C135" s="47" t="s">
        <v>37</v>
      </c>
      <c r="D135" s="48" t="s">
        <v>189</v>
      </c>
      <c r="E135" s="48" t="s">
        <v>5</v>
      </c>
      <c r="F135" s="49" t="s">
        <v>6</v>
      </c>
      <c r="G135" s="333">
        <v>2</v>
      </c>
      <c r="H135" s="192"/>
      <c r="I135" s="351">
        <v>1</v>
      </c>
      <c r="J135" s="351"/>
      <c r="K135" s="192"/>
      <c r="L135" s="170"/>
      <c r="M135" s="170"/>
      <c r="N135" s="170"/>
      <c r="O135" s="202"/>
      <c r="P135" s="170"/>
      <c r="Q135" s="170"/>
      <c r="R135" s="170"/>
      <c r="S135" s="170"/>
      <c r="T135" s="170"/>
      <c r="U135" s="170"/>
      <c r="V135" s="170"/>
      <c r="W135" s="170"/>
      <c r="X135" s="170"/>
      <c r="Y135" s="19"/>
    </row>
    <row r="136" spans="1:25" s="51" customFormat="1" ht="17.100000000000001" customHeight="1" x14ac:dyDescent="0.25">
      <c r="A136" s="21"/>
      <c r="B136" s="104" t="s">
        <v>98</v>
      </c>
      <c r="C136" s="52" t="s">
        <v>37</v>
      </c>
      <c r="D136" s="53" t="s">
        <v>189</v>
      </c>
      <c r="E136" s="53" t="s">
        <v>7</v>
      </c>
      <c r="F136" s="54" t="s">
        <v>6</v>
      </c>
      <c r="G136" s="35">
        <v>3</v>
      </c>
      <c r="H136" s="32"/>
      <c r="I136" s="36">
        <v>1</v>
      </c>
      <c r="J136" s="36"/>
      <c r="K136" s="32"/>
      <c r="L136" s="310"/>
      <c r="M136" s="310"/>
      <c r="N136" s="310"/>
      <c r="O136" s="310"/>
      <c r="P136" s="310"/>
      <c r="Q136" s="310"/>
      <c r="R136" s="310"/>
      <c r="S136" s="310"/>
      <c r="T136" s="310"/>
      <c r="U136" s="310"/>
      <c r="V136" s="310"/>
      <c r="W136" s="310"/>
      <c r="X136" s="310"/>
      <c r="Y136" s="313"/>
    </row>
    <row r="137" spans="1:25" s="51" customFormat="1" ht="17.100000000000001" customHeight="1" x14ac:dyDescent="0.25">
      <c r="A137" s="21"/>
      <c r="B137" s="22" t="s">
        <v>98</v>
      </c>
      <c r="C137" s="52" t="s">
        <v>37</v>
      </c>
      <c r="D137" s="53" t="s">
        <v>189</v>
      </c>
      <c r="E137" s="53" t="s">
        <v>9</v>
      </c>
      <c r="F137" s="54" t="s">
        <v>6</v>
      </c>
      <c r="G137" s="35">
        <v>27</v>
      </c>
      <c r="H137" s="34">
        <f>SUM(G135:G139)</f>
        <v>49</v>
      </c>
      <c r="I137" s="36">
        <v>3</v>
      </c>
      <c r="J137" s="36"/>
      <c r="K137" s="32" t="s">
        <v>146</v>
      </c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4"/>
    </row>
    <row r="138" spans="1:25" s="51" customFormat="1" ht="17.100000000000001" customHeight="1" x14ac:dyDescent="0.25">
      <c r="A138" s="21"/>
      <c r="B138" s="104" t="s">
        <v>98</v>
      </c>
      <c r="C138" s="52" t="s">
        <v>37</v>
      </c>
      <c r="D138" s="53" t="s">
        <v>189</v>
      </c>
      <c r="E138" s="53" t="s">
        <v>12</v>
      </c>
      <c r="F138" s="54" t="s">
        <v>6</v>
      </c>
      <c r="G138" s="35">
        <v>6</v>
      </c>
      <c r="H138" s="32"/>
      <c r="I138" s="36">
        <v>1</v>
      </c>
      <c r="J138" s="36"/>
      <c r="K138" s="32"/>
      <c r="L138" s="312"/>
      <c r="M138" s="312"/>
      <c r="N138" s="312"/>
      <c r="O138" s="312"/>
      <c r="P138" s="312"/>
      <c r="Q138" s="312"/>
      <c r="R138" s="312"/>
      <c r="S138" s="312"/>
      <c r="T138" s="312"/>
      <c r="U138" s="312"/>
      <c r="V138" s="312"/>
      <c r="W138" s="312"/>
      <c r="X138" s="312"/>
      <c r="Y138" s="315"/>
    </row>
    <row r="139" spans="1:25" s="51" customFormat="1" ht="17.100000000000001" customHeight="1" thickBot="1" x14ac:dyDescent="0.3">
      <c r="A139" s="21"/>
      <c r="B139" s="104" t="s">
        <v>98</v>
      </c>
      <c r="C139" s="80" t="s">
        <v>37</v>
      </c>
      <c r="D139" s="81" t="s">
        <v>189</v>
      </c>
      <c r="E139" s="81" t="s">
        <v>10</v>
      </c>
      <c r="F139" s="82" t="s">
        <v>6</v>
      </c>
      <c r="G139" s="99">
        <v>11</v>
      </c>
      <c r="H139" s="41"/>
      <c r="I139" s="107">
        <v>1</v>
      </c>
      <c r="J139" s="107"/>
      <c r="K139" s="41"/>
      <c r="L139" s="203"/>
      <c r="M139" s="105"/>
      <c r="N139" s="105"/>
      <c r="O139" s="204"/>
      <c r="P139" s="108"/>
      <c r="Q139" s="108"/>
      <c r="R139" s="108"/>
      <c r="S139" s="108"/>
      <c r="T139" s="108"/>
      <c r="U139" s="108"/>
      <c r="V139" s="105"/>
      <c r="W139" s="105"/>
      <c r="X139" s="105"/>
      <c r="Y139" s="31"/>
    </row>
    <row r="140" spans="1:25" s="51" customFormat="1" ht="17.100000000000001" customHeight="1" thickTop="1" x14ac:dyDescent="0.25">
      <c r="A140" s="21"/>
      <c r="B140" s="110" t="s">
        <v>99</v>
      </c>
      <c r="C140" s="47" t="s">
        <v>38</v>
      </c>
      <c r="D140" s="48" t="s">
        <v>188</v>
      </c>
      <c r="E140" s="48" t="s">
        <v>5</v>
      </c>
      <c r="F140" s="49" t="s">
        <v>6</v>
      </c>
      <c r="G140" s="333">
        <v>3</v>
      </c>
      <c r="H140" s="15"/>
      <c r="I140" s="334">
        <v>1</v>
      </c>
      <c r="J140" s="334"/>
      <c r="K140" s="205"/>
      <c r="L140" s="206"/>
      <c r="M140" s="17"/>
      <c r="N140" s="17"/>
      <c r="O140" s="18"/>
      <c r="P140" s="17"/>
      <c r="Q140" s="17"/>
      <c r="R140" s="17"/>
      <c r="S140" s="17"/>
      <c r="T140" s="17"/>
      <c r="U140" s="17"/>
      <c r="V140" s="17"/>
      <c r="W140" s="17"/>
      <c r="X140" s="17"/>
      <c r="Y140" s="207"/>
    </row>
    <row r="141" spans="1:25" s="51" customFormat="1" ht="17.100000000000001" customHeight="1" x14ac:dyDescent="0.25">
      <c r="A141" s="21"/>
      <c r="B141" s="104" t="s">
        <v>99</v>
      </c>
      <c r="C141" s="52" t="s">
        <v>38</v>
      </c>
      <c r="D141" s="53" t="s">
        <v>188</v>
      </c>
      <c r="E141" s="53" t="s">
        <v>7</v>
      </c>
      <c r="F141" s="54" t="s">
        <v>6</v>
      </c>
      <c r="G141" s="35">
        <v>14</v>
      </c>
      <c r="H141" s="27"/>
      <c r="I141" s="98">
        <v>1</v>
      </c>
      <c r="J141" s="98"/>
      <c r="K141" s="208"/>
      <c r="L141" s="310"/>
      <c r="M141" s="310"/>
      <c r="N141" s="310"/>
      <c r="O141" s="310"/>
      <c r="P141" s="310"/>
      <c r="Q141" s="310"/>
      <c r="R141" s="310"/>
      <c r="S141" s="310"/>
      <c r="T141" s="310"/>
      <c r="U141" s="310"/>
      <c r="V141" s="310"/>
      <c r="W141" s="310"/>
      <c r="X141" s="310"/>
      <c r="Y141" s="313"/>
    </row>
    <row r="142" spans="1:25" s="51" customFormat="1" ht="17.100000000000001" customHeight="1" x14ac:dyDescent="0.25">
      <c r="A142" s="21" t="s">
        <v>70</v>
      </c>
      <c r="B142" s="22" t="s">
        <v>99</v>
      </c>
      <c r="C142" s="52" t="s">
        <v>38</v>
      </c>
      <c r="D142" s="53" t="s">
        <v>188</v>
      </c>
      <c r="E142" s="53" t="s">
        <v>9</v>
      </c>
      <c r="F142" s="54" t="s">
        <v>6</v>
      </c>
      <c r="G142" s="35">
        <v>6</v>
      </c>
      <c r="H142" s="34">
        <f>SUM(G140:G144)</f>
        <v>42</v>
      </c>
      <c r="I142" s="98">
        <v>1</v>
      </c>
      <c r="J142" s="98"/>
      <c r="K142" s="208" t="s">
        <v>147</v>
      </c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4"/>
    </row>
    <row r="143" spans="1:25" s="51" customFormat="1" ht="17.100000000000001" customHeight="1" x14ac:dyDescent="0.25">
      <c r="A143" s="21"/>
      <c r="B143" s="104" t="s">
        <v>99</v>
      </c>
      <c r="C143" s="52" t="s">
        <v>38</v>
      </c>
      <c r="D143" s="53" t="s">
        <v>188</v>
      </c>
      <c r="E143" s="53" t="s">
        <v>12</v>
      </c>
      <c r="F143" s="54" t="s">
        <v>6</v>
      </c>
      <c r="G143" s="35">
        <v>6</v>
      </c>
      <c r="H143" s="27"/>
      <c r="I143" s="98">
        <v>1</v>
      </c>
      <c r="J143" s="98"/>
      <c r="K143" s="208"/>
      <c r="L143" s="312"/>
      <c r="M143" s="312"/>
      <c r="N143" s="312"/>
      <c r="O143" s="312"/>
      <c r="P143" s="312"/>
      <c r="Q143" s="312"/>
      <c r="R143" s="312"/>
      <c r="S143" s="312"/>
      <c r="T143" s="312"/>
      <c r="U143" s="312"/>
      <c r="V143" s="312"/>
      <c r="W143" s="312"/>
      <c r="X143" s="312"/>
      <c r="Y143" s="315"/>
    </row>
    <row r="144" spans="1:25" s="51" customFormat="1" ht="16.5" customHeight="1" thickBot="1" x14ac:dyDescent="0.3">
      <c r="A144" s="21"/>
      <c r="B144" s="104" t="s">
        <v>99</v>
      </c>
      <c r="C144" s="80" t="s">
        <v>38</v>
      </c>
      <c r="D144" s="81" t="s">
        <v>188</v>
      </c>
      <c r="E144" s="81" t="s">
        <v>10</v>
      </c>
      <c r="F144" s="82" t="s">
        <v>6</v>
      </c>
      <c r="G144" s="99">
        <v>13</v>
      </c>
      <c r="H144" s="83"/>
      <c r="I144" s="100">
        <v>1</v>
      </c>
      <c r="J144" s="100"/>
      <c r="K144" s="209"/>
      <c r="L144" s="210"/>
      <c r="M144" s="105"/>
      <c r="N144" s="43"/>
      <c r="O144" s="44"/>
      <c r="P144" s="44"/>
      <c r="Q144" s="44"/>
      <c r="R144" s="44"/>
      <c r="S144" s="44"/>
      <c r="T144" s="44"/>
      <c r="U144" s="43"/>
      <c r="V144" s="43"/>
      <c r="W144" s="43"/>
      <c r="X144" s="43"/>
      <c r="Y144" s="211"/>
    </row>
    <row r="145" spans="1:25" s="51" customFormat="1" ht="17.100000000000001" customHeight="1" thickTop="1" x14ac:dyDescent="0.25">
      <c r="A145" s="21"/>
      <c r="B145" s="110" t="s">
        <v>100</v>
      </c>
      <c r="C145" s="47" t="s">
        <v>39</v>
      </c>
      <c r="D145" s="48" t="s">
        <v>187</v>
      </c>
      <c r="E145" s="48" t="s">
        <v>5</v>
      </c>
      <c r="F145" s="49" t="s">
        <v>6</v>
      </c>
      <c r="G145" s="333">
        <v>2</v>
      </c>
      <c r="H145" s="15"/>
      <c r="I145" s="334">
        <v>1</v>
      </c>
      <c r="J145" s="334"/>
      <c r="K145" s="15"/>
      <c r="L145" s="170"/>
      <c r="M145" s="170"/>
      <c r="N145" s="170"/>
      <c r="O145" s="18"/>
      <c r="P145" s="17"/>
      <c r="Q145" s="170"/>
      <c r="R145" s="17"/>
      <c r="S145" s="170"/>
      <c r="T145" s="170"/>
      <c r="U145" s="170"/>
      <c r="V145" s="170"/>
      <c r="W145" s="170"/>
      <c r="X145" s="170"/>
      <c r="Y145" s="19"/>
    </row>
    <row r="146" spans="1:25" s="51" customFormat="1" ht="17.100000000000001" customHeight="1" x14ac:dyDescent="0.25">
      <c r="A146" s="21"/>
      <c r="B146" s="104" t="s">
        <v>100</v>
      </c>
      <c r="C146" s="52" t="s">
        <v>39</v>
      </c>
      <c r="D146" s="53" t="s">
        <v>187</v>
      </c>
      <c r="E146" s="53" t="s">
        <v>7</v>
      </c>
      <c r="F146" s="54" t="s">
        <v>6</v>
      </c>
      <c r="G146" s="35">
        <v>35</v>
      </c>
      <c r="H146" s="27"/>
      <c r="I146" s="98">
        <v>3</v>
      </c>
      <c r="J146" s="98"/>
      <c r="K146" s="27"/>
      <c r="L146" s="310"/>
      <c r="M146" s="310"/>
      <c r="N146" s="310"/>
      <c r="O146" s="310"/>
      <c r="P146" s="310"/>
      <c r="Q146" s="310"/>
      <c r="R146" s="310"/>
      <c r="S146" s="310"/>
      <c r="T146" s="310"/>
      <c r="U146" s="310"/>
      <c r="V146" s="310"/>
      <c r="W146" s="310"/>
      <c r="X146" s="310"/>
      <c r="Y146" s="313"/>
    </row>
    <row r="147" spans="1:25" s="51" customFormat="1" ht="17.100000000000001" customHeight="1" x14ac:dyDescent="0.25">
      <c r="A147" s="21"/>
      <c r="B147" s="22" t="s">
        <v>100</v>
      </c>
      <c r="C147" s="52" t="s">
        <v>39</v>
      </c>
      <c r="D147" s="53" t="s">
        <v>187</v>
      </c>
      <c r="E147" s="53" t="s">
        <v>9</v>
      </c>
      <c r="F147" s="54" t="s">
        <v>6</v>
      </c>
      <c r="G147" s="35">
        <v>16</v>
      </c>
      <c r="H147" s="34">
        <f>SUM(G145:G149)</f>
        <v>68</v>
      </c>
      <c r="I147" s="98">
        <v>2</v>
      </c>
      <c r="J147" s="98"/>
      <c r="K147" s="27" t="s">
        <v>148</v>
      </c>
      <c r="L147" s="311"/>
      <c r="M147" s="311"/>
      <c r="N147" s="311"/>
      <c r="O147" s="311"/>
      <c r="P147" s="311"/>
      <c r="Q147" s="311"/>
      <c r="R147" s="311"/>
      <c r="S147" s="311"/>
      <c r="T147" s="311"/>
      <c r="U147" s="311"/>
      <c r="V147" s="311"/>
      <c r="W147" s="311"/>
      <c r="X147" s="311"/>
      <c r="Y147" s="314"/>
    </row>
    <row r="148" spans="1:25" s="51" customFormat="1" ht="17.100000000000001" customHeight="1" x14ac:dyDescent="0.25">
      <c r="A148" s="21"/>
      <c r="B148" s="104" t="s">
        <v>100</v>
      </c>
      <c r="C148" s="52" t="s">
        <v>39</v>
      </c>
      <c r="D148" s="53" t="s">
        <v>187</v>
      </c>
      <c r="E148" s="53" t="s">
        <v>12</v>
      </c>
      <c r="F148" s="54" t="s">
        <v>6</v>
      </c>
      <c r="G148" s="35">
        <v>9</v>
      </c>
      <c r="H148" s="34"/>
      <c r="I148" s="98">
        <v>1</v>
      </c>
      <c r="J148" s="98"/>
      <c r="K148" s="27"/>
      <c r="L148" s="312"/>
      <c r="M148" s="312"/>
      <c r="N148" s="312"/>
      <c r="O148" s="312"/>
      <c r="P148" s="312"/>
      <c r="Q148" s="312"/>
      <c r="R148" s="312"/>
      <c r="S148" s="312"/>
      <c r="T148" s="312"/>
      <c r="U148" s="312"/>
      <c r="V148" s="312"/>
      <c r="W148" s="312"/>
      <c r="X148" s="312"/>
      <c r="Y148" s="315"/>
    </row>
    <row r="149" spans="1:25" s="51" customFormat="1" ht="17.100000000000001" customHeight="1" thickBot="1" x14ac:dyDescent="0.3">
      <c r="A149" s="132"/>
      <c r="B149" s="111" t="s">
        <v>100</v>
      </c>
      <c r="C149" s="80" t="s">
        <v>39</v>
      </c>
      <c r="D149" s="81" t="s">
        <v>187</v>
      </c>
      <c r="E149" s="81" t="s">
        <v>10</v>
      </c>
      <c r="F149" s="82" t="s">
        <v>6</v>
      </c>
      <c r="G149" s="99">
        <v>6</v>
      </c>
      <c r="H149" s="83"/>
      <c r="I149" s="100">
        <v>1</v>
      </c>
      <c r="J149" s="100"/>
      <c r="K149" s="83"/>
      <c r="L149" s="108"/>
      <c r="M149" s="108"/>
      <c r="N149" s="108"/>
      <c r="O149" s="44"/>
      <c r="P149" s="43"/>
      <c r="Q149" s="108"/>
      <c r="R149" s="43"/>
      <c r="S149" s="108"/>
      <c r="T149" s="108"/>
      <c r="U149" s="108"/>
      <c r="V149" s="108"/>
      <c r="W149" s="108"/>
      <c r="X149" s="108"/>
      <c r="Y149" s="109"/>
    </row>
    <row r="150" spans="1:25" s="140" customFormat="1" ht="17.100000000000001" customHeight="1" thickTop="1" x14ac:dyDescent="0.25">
      <c r="A150" s="141"/>
      <c r="B150" s="161" t="s">
        <v>101</v>
      </c>
      <c r="C150" s="142" t="s">
        <v>41</v>
      </c>
      <c r="D150" s="120" t="s">
        <v>40</v>
      </c>
      <c r="E150" s="53" t="s">
        <v>7</v>
      </c>
      <c r="F150" s="54" t="s">
        <v>6</v>
      </c>
      <c r="G150" s="35">
        <v>48</v>
      </c>
      <c r="H150" s="212"/>
      <c r="I150" s="223">
        <v>3</v>
      </c>
      <c r="J150" s="223"/>
      <c r="K150" s="212"/>
      <c r="L150" s="213"/>
      <c r="M150" s="213"/>
      <c r="N150" s="213"/>
      <c r="O150" s="30"/>
      <c r="P150" s="213"/>
      <c r="Q150" s="213"/>
      <c r="R150" s="213"/>
      <c r="S150" s="213"/>
      <c r="T150" s="213"/>
      <c r="U150" s="213"/>
      <c r="V150" s="213"/>
      <c r="W150" s="213"/>
      <c r="X150" s="213"/>
      <c r="Y150" s="214"/>
    </row>
    <row r="151" spans="1:25" s="140" customFormat="1" ht="17.100000000000001" customHeight="1" x14ac:dyDescent="0.25">
      <c r="A151" s="141"/>
      <c r="B151" s="161" t="s">
        <v>101</v>
      </c>
      <c r="C151" s="142" t="s">
        <v>41</v>
      </c>
      <c r="D151" s="120" t="s">
        <v>40</v>
      </c>
      <c r="E151" s="53" t="s">
        <v>7</v>
      </c>
      <c r="F151" s="54" t="s">
        <v>8</v>
      </c>
      <c r="G151" s="35">
        <v>22</v>
      </c>
      <c r="H151" s="215"/>
      <c r="I151" s="223"/>
      <c r="J151" s="223">
        <v>2</v>
      </c>
      <c r="K151" s="212"/>
      <c r="L151" s="320"/>
      <c r="M151" s="320"/>
      <c r="N151" s="320"/>
      <c r="O151" s="320"/>
      <c r="P151" s="320"/>
      <c r="Q151" s="320"/>
      <c r="R151" s="320"/>
      <c r="S151" s="320"/>
      <c r="T151" s="320"/>
      <c r="U151" s="320"/>
      <c r="V151" s="320"/>
      <c r="W151" s="320"/>
      <c r="X151" s="320"/>
      <c r="Y151" s="321"/>
    </row>
    <row r="152" spans="1:25" s="140" customFormat="1" ht="17.100000000000001" customHeight="1" x14ac:dyDescent="0.25">
      <c r="A152" s="141"/>
      <c r="B152" s="161" t="s">
        <v>101</v>
      </c>
      <c r="C152" s="142" t="s">
        <v>41</v>
      </c>
      <c r="D152" s="120" t="s">
        <v>40</v>
      </c>
      <c r="E152" s="53" t="s">
        <v>9</v>
      </c>
      <c r="F152" s="54" t="s">
        <v>6</v>
      </c>
      <c r="G152" s="35">
        <v>52</v>
      </c>
      <c r="H152" s="215"/>
      <c r="I152" s="223">
        <v>5</v>
      </c>
      <c r="J152" s="223"/>
      <c r="K152" s="212" t="s">
        <v>149</v>
      </c>
      <c r="L152" s="312"/>
      <c r="M152" s="312"/>
      <c r="N152" s="312"/>
      <c r="O152" s="312"/>
      <c r="P152" s="312"/>
      <c r="Q152" s="312"/>
      <c r="R152" s="312"/>
      <c r="S152" s="312"/>
      <c r="T152" s="312"/>
      <c r="U152" s="312"/>
      <c r="V152" s="312"/>
      <c r="W152" s="312"/>
      <c r="X152" s="312"/>
      <c r="Y152" s="315"/>
    </row>
    <row r="153" spans="1:25" s="140" customFormat="1" ht="17.100000000000001" customHeight="1" thickBot="1" x14ac:dyDescent="0.3">
      <c r="A153" s="141"/>
      <c r="B153" s="161" t="s">
        <v>101</v>
      </c>
      <c r="C153" s="216" t="s">
        <v>41</v>
      </c>
      <c r="D153" s="217" t="s">
        <v>40</v>
      </c>
      <c r="E153" s="63" t="s">
        <v>9</v>
      </c>
      <c r="F153" s="65" t="s">
        <v>8</v>
      </c>
      <c r="G153" s="66">
        <v>14</v>
      </c>
      <c r="H153" s="218"/>
      <c r="I153" s="352"/>
      <c r="J153" s="352">
        <v>2</v>
      </c>
      <c r="K153" s="218"/>
      <c r="L153" s="219"/>
      <c r="M153" s="219"/>
      <c r="N153" s="219"/>
      <c r="O153" s="114"/>
      <c r="P153" s="219"/>
      <c r="Q153" s="219"/>
      <c r="R153" s="219"/>
      <c r="S153" s="219"/>
      <c r="T153" s="219"/>
      <c r="U153" s="219"/>
      <c r="V153" s="219"/>
      <c r="W153" s="219"/>
      <c r="X153" s="219"/>
      <c r="Y153" s="220"/>
    </row>
    <row r="154" spans="1:25" s="140" customFormat="1" ht="17.100000000000001" customHeight="1" x14ac:dyDescent="0.25">
      <c r="A154" s="141"/>
      <c r="B154" s="163" t="s">
        <v>101</v>
      </c>
      <c r="C154" s="221">
        <v>281</v>
      </c>
      <c r="D154" s="222" t="s">
        <v>40</v>
      </c>
      <c r="E154" s="70" t="s">
        <v>5</v>
      </c>
      <c r="F154" s="72" t="s">
        <v>6</v>
      </c>
      <c r="G154" s="335">
        <v>5</v>
      </c>
      <c r="H154" s="215">
        <f>SUM(G150:G158)</f>
        <v>271</v>
      </c>
      <c r="I154" s="353">
        <v>1</v>
      </c>
      <c r="J154" s="353"/>
      <c r="K154" s="212"/>
      <c r="L154" s="213"/>
      <c r="M154" s="213"/>
      <c r="N154" s="213"/>
      <c r="O154" s="30"/>
      <c r="P154" s="213"/>
      <c r="Q154" s="213"/>
      <c r="R154" s="213"/>
      <c r="S154" s="213"/>
      <c r="T154" s="213"/>
      <c r="U154" s="213"/>
      <c r="V154" s="213"/>
      <c r="W154" s="213"/>
      <c r="X154" s="213"/>
      <c r="Y154" s="214"/>
    </row>
    <row r="155" spans="1:25" s="140" customFormat="1" ht="17.100000000000001" customHeight="1" x14ac:dyDescent="0.25">
      <c r="A155" s="141"/>
      <c r="B155" s="161" t="s">
        <v>101</v>
      </c>
      <c r="C155" s="142" t="s">
        <v>41</v>
      </c>
      <c r="D155" s="120" t="s">
        <v>40</v>
      </c>
      <c r="E155" s="53" t="s">
        <v>5</v>
      </c>
      <c r="F155" s="54" t="s">
        <v>8</v>
      </c>
      <c r="G155" s="35">
        <v>8</v>
      </c>
      <c r="H155" s="212"/>
      <c r="I155" s="223"/>
      <c r="J155" s="223">
        <v>1</v>
      </c>
      <c r="K155" s="212"/>
      <c r="L155" s="310"/>
      <c r="M155" s="310"/>
      <c r="N155" s="310"/>
      <c r="O155" s="310"/>
      <c r="P155" s="310"/>
      <c r="Q155" s="310"/>
      <c r="R155" s="310"/>
      <c r="S155" s="310"/>
      <c r="T155" s="310"/>
      <c r="U155" s="310"/>
      <c r="V155" s="310"/>
      <c r="W155" s="310"/>
      <c r="X155" s="310"/>
      <c r="Y155" s="313"/>
    </row>
    <row r="156" spans="1:25" s="140" customFormat="1" ht="17.100000000000001" customHeight="1" x14ac:dyDescent="0.25">
      <c r="A156" s="141"/>
      <c r="B156" s="161" t="s">
        <v>101</v>
      </c>
      <c r="C156" s="142" t="s">
        <v>41</v>
      </c>
      <c r="D156" s="120" t="s">
        <v>40</v>
      </c>
      <c r="E156" s="53" t="s">
        <v>12</v>
      </c>
      <c r="F156" s="54" t="s">
        <v>6</v>
      </c>
      <c r="G156" s="35">
        <v>52</v>
      </c>
      <c r="H156" s="212"/>
      <c r="I156" s="223">
        <v>4</v>
      </c>
      <c r="J156" s="223"/>
      <c r="K156" s="212" t="s">
        <v>197</v>
      </c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314"/>
    </row>
    <row r="157" spans="1:25" s="140" customFormat="1" ht="17.100000000000001" customHeight="1" x14ac:dyDescent="0.25">
      <c r="A157" s="141" t="s">
        <v>71</v>
      </c>
      <c r="B157" s="161" t="s">
        <v>101</v>
      </c>
      <c r="C157" s="142" t="s">
        <v>41</v>
      </c>
      <c r="D157" s="120" t="s">
        <v>40</v>
      </c>
      <c r="E157" s="53" t="s">
        <v>10</v>
      </c>
      <c r="F157" s="54" t="s">
        <v>6</v>
      </c>
      <c r="G157" s="35">
        <v>33</v>
      </c>
      <c r="H157" s="212"/>
      <c r="I157" s="223">
        <v>2</v>
      </c>
      <c r="J157" s="223"/>
      <c r="K157" s="212"/>
      <c r="L157" s="312"/>
      <c r="M157" s="312"/>
      <c r="N157" s="312"/>
      <c r="O157" s="312"/>
      <c r="P157" s="312"/>
      <c r="Q157" s="312"/>
      <c r="R157" s="312"/>
      <c r="S157" s="312"/>
      <c r="T157" s="312"/>
      <c r="U157" s="312"/>
      <c r="V157" s="312"/>
      <c r="W157" s="312"/>
      <c r="X157" s="312"/>
      <c r="Y157" s="315"/>
    </row>
    <row r="158" spans="1:25" s="140" customFormat="1" ht="17.100000000000001" customHeight="1" thickBot="1" x14ac:dyDescent="0.3">
      <c r="A158" s="141"/>
      <c r="B158" s="161" t="s">
        <v>101</v>
      </c>
      <c r="C158" s="167" t="s">
        <v>41</v>
      </c>
      <c r="D158" s="168" t="s">
        <v>40</v>
      </c>
      <c r="E158" s="81" t="s">
        <v>10</v>
      </c>
      <c r="F158" s="82" t="s">
        <v>8</v>
      </c>
      <c r="G158" s="99">
        <v>37</v>
      </c>
      <c r="H158" s="224"/>
      <c r="I158" s="225"/>
      <c r="J158" s="225">
        <v>3</v>
      </c>
      <c r="K158" s="224"/>
      <c r="L158" s="226"/>
      <c r="M158" s="226"/>
      <c r="N158" s="226"/>
      <c r="O158" s="44"/>
      <c r="P158" s="226"/>
      <c r="Q158" s="226"/>
      <c r="R158" s="226"/>
      <c r="S158" s="226"/>
      <c r="T158" s="226"/>
      <c r="U158" s="226"/>
      <c r="V158" s="226"/>
      <c r="W158" s="226"/>
      <c r="X158" s="226"/>
      <c r="Y158" s="227"/>
    </row>
    <row r="159" spans="1:25" s="140" customFormat="1" ht="17.100000000000001" customHeight="1" thickTop="1" x14ac:dyDescent="0.25">
      <c r="A159" s="141"/>
      <c r="B159" s="154" t="s">
        <v>102</v>
      </c>
      <c r="C159" s="136" t="s">
        <v>42</v>
      </c>
      <c r="D159" s="117" t="s">
        <v>186</v>
      </c>
      <c r="E159" s="117" t="s">
        <v>5</v>
      </c>
      <c r="F159" s="118" t="s">
        <v>6</v>
      </c>
      <c r="G159" s="288">
        <v>5</v>
      </c>
      <c r="H159" s="169"/>
      <c r="I159" s="343">
        <v>1</v>
      </c>
      <c r="J159" s="343"/>
      <c r="K159" s="169"/>
      <c r="L159" s="179"/>
      <c r="M159" s="179"/>
      <c r="N159" s="179"/>
      <c r="O159" s="18"/>
      <c r="P159" s="179"/>
      <c r="Q159" s="179"/>
      <c r="R159" s="179"/>
      <c r="S159" s="179"/>
      <c r="T159" s="179"/>
      <c r="U159" s="228"/>
      <c r="V159" s="179"/>
      <c r="W159" s="228"/>
      <c r="X159" s="179"/>
      <c r="Y159" s="180"/>
    </row>
    <row r="160" spans="1:25" s="140" customFormat="1" ht="17.100000000000001" customHeight="1" x14ac:dyDescent="0.25">
      <c r="A160" s="141"/>
      <c r="B160" s="161" t="s">
        <v>102</v>
      </c>
      <c r="C160" s="142" t="s">
        <v>42</v>
      </c>
      <c r="D160" s="120" t="s">
        <v>186</v>
      </c>
      <c r="E160" s="120" t="s">
        <v>7</v>
      </c>
      <c r="F160" s="121" t="s">
        <v>6</v>
      </c>
      <c r="G160" s="164">
        <v>13</v>
      </c>
      <c r="H160" s="171"/>
      <c r="I160" s="344">
        <v>1</v>
      </c>
      <c r="J160" s="344"/>
      <c r="K160" s="171"/>
      <c r="L160" s="310"/>
      <c r="M160" s="310"/>
      <c r="N160" s="310"/>
      <c r="O160" s="310"/>
      <c r="P160" s="310"/>
      <c r="Q160" s="310"/>
      <c r="R160" s="310"/>
      <c r="S160" s="310"/>
      <c r="T160" s="310"/>
      <c r="U160" s="310"/>
      <c r="V160" s="310"/>
      <c r="W160" s="310"/>
      <c r="X160" s="310"/>
      <c r="Y160" s="313"/>
    </row>
    <row r="161" spans="1:25" s="140" customFormat="1" ht="17.100000000000001" customHeight="1" x14ac:dyDescent="0.25">
      <c r="A161" s="141"/>
      <c r="B161" s="163" t="s">
        <v>102</v>
      </c>
      <c r="C161" s="142" t="s">
        <v>42</v>
      </c>
      <c r="D161" s="120" t="s">
        <v>186</v>
      </c>
      <c r="E161" s="120" t="s">
        <v>9</v>
      </c>
      <c r="F161" s="121" t="s">
        <v>6</v>
      </c>
      <c r="G161" s="164">
        <v>17</v>
      </c>
      <c r="H161" s="172">
        <f>SUM(G159:G163)</f>
        <v>73</v>
      </c>
      <c r="I161" s="344">
        <v>2</v>
      </c>
      <c r="J161" s="344"/>
      <c r="K161" s="171" t="s">
        <v>150</v>
      </c>
      <c r="L161" s="311"/>
      <c r="M161" s="311"/>
      <c r="N161" s="311"/>
      <c r="O161" s="311"/>
      <c r="P161" s="311"/>
      <c r="Q161" s="311"/>
      <c r="R161" s="311"/>
      <c r="S161" s="311"/>
      <c r="T161" s="311"/>
      <c r="U161" s="311"/>
      <c r="V161" s="311"/>
      <c r="W161" s="311"/>
      <c r="X161" s="311"/>
      <c r="Y161" s="314"/>
    </row>
    <row r="162" spans="1:25" s="140" customFormat="1" ht="17.100000000000001" customHeight="1" x14ac:dyDescent="0.25">
      <c r="A162" s="141"/>
      <c r="B162" s="161" t="s">
        <v>102</v>
      </c>
      <c r="C162" s="142" t="s">
        <v>42</v>
      </c>
      <c r="D162" s="120" t="s">
        <v>186</v>
      </c>
      <c r="E162" s="53" t="s">
        <v>12</v>
      </c>
      <c r="F162" s="121" t="s">
        <v>6</v>
      </c>
      <c r="G162" s="164">
        <v>27</v>
      </c>
      <c r="H162" s="171"/>
      <c r="I162" s="344">
        <v>3</v>
      </c>
      <c r="J162" s="344"/>
      <c r="K162" s="171"/>
      <c r="L162" s="312"/>
      <c r="M162" s="312"/>
      <c r="N162" s="312"/>
      <c r="O162" s="312"/>
      <c r="P162" s="312"/>
      <c r="Q162" s="312"/>
      <c r="R162" s="312"/>
      <c r="S162" s="312"/>
      <c r="T162" s="312"/>
      <c r="U162" s="312"/>
      <c r="V162" s="312"/>
      <c r="W162" s="312"/>
      <c r="X162" s="312"/>
      <c r="Y162" s="315"/>
    </row>
    <row r="163" spans="1:25" s="140" customFormat="1" ht="17.100000000000001" customHeight="1" thickBot="1" x14ac:dyDescent="0.3">
      <c r="A163" s="186"/>
      <c r="B163" s="161" t="s">
        <v>102</v>
      </c>
      <c r="C163" s="167" t="s">
        <v>42</v>
      </c>
      <c r="D163" s="168" t="s">
        <v>186</v>
      </c>
      <c r="E163" s="81" t="s">
        <v>10</v>
      </c>
      <c r="F163" s="122" t="s">
        <v>6</v>
      </c>
      <c r="G163" s="174">
        <v>11</v>
      </c>
      <c r="H163" s="175"/>
      <c r="I163" s="229">
        <v>1</v>
      </c>
      <c r="J163" s="229"/>
      <c r="K163" s="175"/>
      <c r="L163" s="190"/>
      <c r="M163" s="190"/>
      <c r="N163" s="190"/>
      <c r="O163" s="44"/>
      <c r="P163" s="190"/>
      <c r="Q163" s="190"/>
      <c r="R163" s="190"/>
      <c r="S163" s="190"/>
      <c r="T163" s="190"/>
      <c r="U163" s="230"/>
      <c r="V163" s="190"/>
      <c r="W163" s="230"/>
      <c r="X163" s="190"/>
      <c r="Y163" s="191"/>
    </row>
    <row r="164" spans="1:25" s="140" customFormat="1" ht="17.100000000000001" customHeight="1" thickTop="1" x14ac:dyDescent="0.25">
      <c r="A164" s="135"/>
      <c r="B164" s="154" t="s">
        <v>103</v>
      </c>
      <c r="C164" s="136" t="s">
        <v>43</v>
      </c>
      <c r="D164" s="117" t="s">
        <v>44</v>
      </c>
      <c r="E164" s="117" t="s">
        <v>5</v>
      </c>
      <c r="F164" s="49" t="s">
        <v>6</v>
      </c>
      <c r="G164" s="333">
        <v>3</v>
      </c>
      <c r="H164" s="169"/>
      <c r="I164" s="343">
        <v>1</v>
      </c>
      <c r="J164" s="343"/>
      <c r="K164" s="16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80"/>
    </row>
    <row r="165" spans="1:25" s="140" customFormat="1" ht="17.100000000000001" customHeight="1" x14ac:dyDescent="0.25">
      <c r="A165" s="141"/>
      <c r="B165" s="161" t="s">
        <v>103</v>
      </c>
      <c r="C165" s="142" t="s">
        <v>43</v>
      </c>
      <c r="D165" s="120" t="s">
        <v>44</v>
      </c>
      <c r="E165" s="120" t="s">
        <v>7</v>
      </c>
      <c r="F165" s="54" t="s">
        <v>6</v>
      </c>
      <c r="G165" s="35">
        <v>19</v>
      </c>
      <c r="H165" s="171"/>
      <c r="I165" s="344">
        <v>2</v>
      </c>
      <c r="J165" s="344"/>
      <c r="K165" s="171"/>
      <c r="L165" s="310"/>
      <c r="M165" s="310"/>
      <c r="N165" s="310"/>
      <c r="O165" s="310"/>
      <c r="P165" s="310"/>
      <c r="Q165" s="310"/>
      <c r="R165" s="310"/>
      <c r="S165" s="310"/>
      <c r="T165" s="310"/>
      <c r="U165" s="310"/>
      <c r="V165" s="310"/>
      <c r="W165" s="310"/>
      <c r="X165" s="310"/>
      <c r="Y165" s="313"/>
    </row>
    <row r="166" spans="1:25" s="140" customFormat="1" ht="17.100000000000001" customHeight="1" x14ac:dyDescent="0.25">
      <c r="A166" s="141"/>
      <c r="B166" s="163" t="s">
        <v>103</v>
      </c>
      <c r="C166" s="142" t="s">
        <v>43</v>
      </c>
      <c r="D166" s="120" t="s">
        <v>44</v>
      </c>
      <c r="E166" s="120" t="s">
        <v>9</v>
      </c>
      <c r="F166" s="54" t="s">
        <v>6</v>
      </c>
      <c r="G166" s="35">
        <v>41</v>
      </c>
      <c r="H166" s="172">
        <f>SUM(G164:G168)</f>
        <v>88</v>
      </c>
      <c r="I166" s="344">
        <v>4</v>
      </c>
      <c r="J166" s="344"/>
      <c r="K166" s="171" t="s">
        <v>151</v>
      </c>
      <c r="L166" s="311"/>
      <c r="M166" s="311"/>
      <c r="N166" s="311"/>
      <c r="O166" s="311"/>
      <c r="P166" s="311"/>
      <c r="Q166" s="311"/>
      <c r="R166" s="311"/>
      <c r="S166" s="311"/>
      <c r="T166" s="311"/>
      <c r="U166" s="311"/>
      <c r="V166" s="311"/>
      <c r="W166" s="311"/>
      <c r="X166" s="311"/>
      <c r="Y166" s="314"/>
    </row>
    <row r="167" spans="1:25" s="140" customFormat="1" ht="17.100000000000001" customHeight="1" x14ac:dyDescent="0.25">
      <c r="A167" s="141"/>
      <c r="B167" s="161" t="s">
        <v>103</v>
      </c>
      <c r="C167" s="142" t="s">
        <v>43</v>
      </c>
      <c r="D167" s="120" t="s">
        <v>44</v>
      </c>
      <c r="E167" s="53" t="s">
        <v>12</v>
      </c>
      <c r="F167" s="54" t="s">
        <v>6</v>
      </c>
      <c r="G167" s="35">
        <v>12</v>
      </c>
      <c r="H167" s="171"/>
      <c r="I167" s="344">
        <v>1</v>
      </c>
      <c r="J167" s="344"/>
      <c r="K167" s="171"/>
      <c r="L167" s="312"/>
      <c r="M167" s="312"/>
      <c r="N167" s="312"/>
      <c r="O167" s="312"/>
      <c r="P167" s="312"/>
      <c r="Q167" s="312"/>
      <c r="R167" s="312"/>
      <c r="S167" s="312"/>
      <c r="T167" s="312"/>
      <c r="U167" s="312"/>
      <c r="V167" s="312"/>
      <c r="W167" s="312"/>
      <c r="X167" s="312"/>
      <c r="Y167" s="315"/>
    </row>
    <row r="168" spans="1:25" s="140" customFormat="1" ht="17.100000000000001" customHeight="1" thickBot="1" x14ac:dyDescent="0.3">
      <c r="A168" s="141" t="s">
        <v>117</v>
      </c>
      <c r="B168" s="161" t="s">
        <v>103</v>
      </c>
      <c r="C168" s="167" t="s">
        <v>43</v>
      </c>
      <c r="D168" s="168" t="s">
        <v>44</v>
      </c>
      <c r="E168" s="81" t="s">
        <v>10</v>
      </c>
      <c r="F168" s="82" t="s">
        <v>6</v>
      </c>
      <c r="G168" s="99">
        <v>13</v>
      </c>
      <c r="H168" s="175"/>
      <c r="I168" s="229">
        <v>1</v>
      </c>
      <c r="J168" s="229"/>
      <c r="K168" s="175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1"/>
    </row>
    <row r="169" spans="1:25" s="140" customFormat="1" ht="17.100000000000001" customHeight="1" thickTop="1" x14ac:dyDescent="0.25">
      <c r="A169" s="141" t="s">
        <v>116</v>
      </c>
      <c r="B169" s="154" t="s">
        <v>104</v>
      </c>
      <c r="C169" s="136" t="s">
        <v>45</v>
      </c>
      <c r="D169" s="117" t="s">
        <v>46</v>
      </c>
      <c r="E169" s="117" t="s">
        <v>5</v>
      </c>
      <c r="F169" s="118" t="s">
        <v>6</v>
      </c>
      <c r="G169" s="288">
        <v>0</v>
      </c>
      <c r="H169" s="169"/>
      <c r="I169" s="343">
        <v>0</v>
      </c>
      <c r="J169" s="343"/>
      <c r="K169" s="169"/>
      <c r="L169" s="170"/>
      <c r="M169" s="170"/>
      <c r="N169" s="170"/>
      <c r="O169" s="18"/>
      <c r="P169" s="170"/>
      <c r="Q169" s="170"/>
      <c r="R169" s="170"/>
      <c r="S169" s="170"/>
      <c r="T169" s="170"/>
      <c r="U169" s="170"/>
      <c r="V169" s="170"/>
      <c r="W169" s="170"/>
      <c r="X169" s="170"/>
      <c r="Y169" s="19"/>
    </row>
    <row r="170" spans="1:25" s="140" customFormat="1" ht="17.100000000000001" customHeight="1" x14ac:dyDescent="0.25">
      <c r="A170" s="141"/>
      <c r="B170" s="161" t="s">
        <v>104</v>
      </c>
      <c r="C170" s="142" t="s">
        <v>45</v>
      </c>
      <c r="D170" s="120" t="s">
        <v>46</v>
      </c>
      <c r="E170" s="120" t="s">
        <v>7</v>
      </c>
      <c r="F170" s="121" t="s">
        <v>6</v>
      </c>
      <c r="G170" s="164">
        <v>1</v>
      </c>
      <c r="H170" s="171"/>
      <c r="I170" s="344" t="s">
        <v>199</v>
      </c>
      <c r="J170" s="344"/>
      <c r="K170" s="171"/>
      <c r="L170" s="310"/>
      <c r="M170" s="310"/>
      <c r="N170" s="310"/>
      <c r="O170" s="310"/>
      <c r="P170" s="310"/>
      <c r="Q170" s="310"/>
      <c r="R170" s="310"/>
      <c r="S170" s="310"/>
      <c r="T170" s="310"/>
      <c r="U170" s="310"/>
      <c r="V170" s="310"/>
      <c r="W170" s="310"/>
      <c r="X170" s="310"/>
      <c r="Y170" s="313"/>
    </row>
    <row r="171" spans="1:25" s="140" customFormat="1" ht="17.100000000000001" customHeight="1" x14ac:dyDescent="0.25">
      <c r="A171" s="141"/>
      <c r="B171" s="163" t="s">
        <v>104</v>
      </c>
      <c r="C171" s="142" t="s">
        <v>45</v>
      </c>
      <c r="D171" s="120" t="s">
        <v>46</v>
      </c>
      <c r="E171" s="120" t="s">
        <v>9</v>
      </c>
      <c r="F171" s="121" t="s">
        <v>6</v>
      </c>
      <c r="G171" s="164">
        <v>8</v>
      </c>
      <c r="H171" s="172">
        <f>SUM(G169:G173)</f>
        <v>15</v>
      </c>
      <c r="I171" s="344">
        <v>1</v>
      </c>
      <c r="J171" s="344"/>
      <c r="K171" s="171" t="s">
        <v>152</v>
      </c>
      <c r="L171" s="311"/>
      <c r="M171" s="311"/>
      <c r="N171" s="311"/>
      <c r="O171" s="311"/>
      <c r="P171" s="311"/>
      <c r="Q171" s="311"/>
      <c r="R171" s="311"/>
      <c r="S171" s="311"/>
      <c r="T171" s="311"/>
      <c r="U171" s="311"/>
      <c r="V171" s="311"/>
      <c r="W171" s="311"/>
      <c r="X171" s="311"/>
      <c r="Y171" s="314"/>
    </row>
    <row r="172" spans="1:25" s="140" customFormat="1" ht="17.100000000000001" customHeight="1" x14ac:dyDescent="0.25">
      <c r="A172" s="141"/>
      <c r="B172" s="161" t="s">
        <v>104</v>
      </c>
      <c r="C172" s="142" t="s">
        <v>45</v>
      </c>
      <c r="D172" s="120" t="s">
        <v>46</v>
      </c>
      <c r="E172" s="53" t="s">
        <v>12</v>
      </c>
      <c r="F172" s="121" t="s">
        <v>6</v>
      </c>
      <c r="G172" s="164">
        <v>2</v>
      </c>
      <c r="H172" s="171"/>
      <c r="I172" s="344">
        <v>1</v>
      </c>
      <c r="J172" s="344"/>
      <c r="K172" s="171"/>
      <c r="L172" s="312"/>
      <c r="M172" s="312"/>
      <c r="N172" s="312"/>
      <c r="O172" s="312"/>
      <c r="P172" s="312"/>
      <c r="Q172" s="312"/>
      <c r="R172" s="312"/>
      <c r="S172" s="312"/>
      <c r="T172" s="312"/>
      <c r="U172" s="312"/>
      <c r="V172" s="312"/>
      <c r="W172" s="312"/>
      <c r="X172" s="312"/>
      <c r="Y172" s="315"/>
    </row>
    <row r="173" spans="1:25" s="140" customFormat="1" ht="17.100000000000001" customHeight="1" thickBot="1" x14ac:dyDescent="0.3">
      <c r="A173" s="186"/>
      <c r="B173" s="161" t="s">
        <v>104</v>
      </c>
      <c r="C173" s="167" t="s">
        <v>45</v>
      </c>
      <c r="D173" s="168" t="s">
        <v>46</v>
      </c>
      <c r="E173" s="81" t="s">
        <v>10</v>
      </c>
      <c r="F173" s="122" t="s">
        <v>6</v>
      </c>
      <c r="G173" s="174">
        <v>4</v>
      </c>
      <c r="H173" s="175"/>
      <c r="I173" s="229">
        <v>1</v>
      </c>
      <c r="J173" s="229"/>
      <c r="K173" s="175"/>
      <c r="L173" s="108"/>
      <c r="M173" s="108"/>
      <c r="N173" s="108"/>
      <c r="O173" s="44"/>
      <c r="P173" s="108"/>
      <c r="Q173" s="108"/>
      <c r="R173" s="108"/>
      <c r="S173" s="108"/>
      <c r="T173" s="108"/>
      <c r="U173" s="108"/>
      <c r="V173" s="108"/>
      <c r="W173" s="108"/>
      <c r="X173" s="108"/>
      <c r="Y173" s="109"/>
    </row>
    <row r="174" spans="1:25" s="51" customFormat="1" ht="17.100000000000001" customHeight="1" thickTop="1" x14ac:dyDescent="0.25">
      <c r="A174" s="9"/>
      <c r="B174" s="110" t="s">
        <v>105</v>
      </c>
      <c r="C174" s="47" t="s">
        <v>47</v>
      </c>
      <c r="D174" s="48" t="s">
        <v>182</v>
      </c>
      <c r="E174" s="48" t="s">
        <v>5</v>
      </c>
      <c r="F174" s="49" t="s">
        <v>6</v>
      </c>
      <c r="G174" s="333">
        <v>5</v>
      </c>
      <c r="H174" s="15"/>
      <c r="I174" s="334">
        <v>1</v>
      </c>
      <c r="J174" s="334"/>
      <c r="K174" s="15"/>
      <c r="L174" s="17"/>
      <c r="M174" s="17"/>
      <c r="N174" s="17"/>
      <c r="O174" s="201"/>
      <c r="P174" s="17"/>
      <c r="Q174" s="17"/>
      <c r="R174" s="17"/>
      <c r="S174" s="17"/>
      <c r="T174" s="17"/>
      <c r="U174" s="17"/>
      <c r="V174" s="17"/>
      <c r="W174" s="17"/>
      <c r="X174" s="17"/>
      <c r="Y174" s="119"/>
    </row>
    <row r="175" spans="1:25" s="51" customFormat="1" ht="17.100000000000001" customHeight="1" x14ac:dyDescent="0.25">
      <c r="A175" s="21"/>
      <c r="B175" s="104" t="s">
        <v>105</v>
      </c>
      <c r="C175" s="52" t="s">
        <v>47</v>
      </c>
      <c r="D175" s="53" t="s">
        <v>182</v>
      </c>
      <c r="E175" s="53" t="s">
        <v>7</v>
      </c>
      <c r="F175" s="54" t="s">
        <v>6</v>
      </c>
      <c r="G175" s="35">
        <v>9</v>
      </c>
      <c r="H175" s="27"/>
      <c r="I175" s="98">
        <v>1</v>
      </c>
      <c r="J175" s="98"/>
      <c r="K175" s="27"/>
      <c r="L175" s="310"/>
      <c r="M175" s="310"/>
      <c r="N175" s="310"/>
      <c r="O175" s="310"/>
      <c r="P175" s="310"/>
      <c r="Q175" s="310"/>
      <c r="R175" s="310"/>
      <c r="S175" s="310"/>
      <c r="T175" s="310"/>
      <c r="U175" s="310"/>
      <c r="V175" s="310"/>
      <c r="W175" s="310"/>
      <c r="X175" s="310"/>
      <c r="Y175" s="313"/>
    </row>
    <row r="176" spans="1:25" s="51" customFormat="1" ht="17.100000000000001" customHeight="1" x14ac:dyDescent="0.25">
      <c r="A176" s="21"/>
      <c r="B176" s="22" t="s">
        <v>105</v>
      </c>
      <c r="C176" s="52" t="s">
        <v>47</v>
      </c>
      <c r="D176" s="53" t="s">
        <v>182</v>
      </c>
      <c r="E176" s="53" t="s">
        <v>9</v>
      </c>
      <c r="F176" s="54" t="s">
        <v>6</v>
      </c>
      <c r="G176" s="35">
        <v>16</v>
      </c>
      <c r="H176" s="34">
        <f>SUM(G174:G178)</f>
        <v>51</v>
      </c>
      <c r="I176" s="98">
        <v>2</v>
      </c>
      <c r="J176" s="98"/>
      <c r="K176" s="27" t="s">
        <v>153</v>
      </c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4"/>
    </row>
    <row r="177" spans="1:25" s="51" customFormat="1" ht="17.100000000000001" customHeight="1" x14ac:dyDescent="0.25">
      <c r="A177" s="21"/>
      <c r="B177" s="104" t="s">
        <v>105</v>
      </c>
      <c r="C177" s="52" t="s">
        <v>47</v>
      </c>
      <c r="D177" s="53" t="s">
        <v>182</v>
      </c>
      <c r="E177" s="53" t="s">
        <v>12</v>
      </c>
      <c r="F177" s="54" t="s">
        <v>6</v>
      </c>
      <c r="G177" s="35">
        <v>11</v>
      </c>
      <c r="H177" s="27"/>
      <c r="I177" s="98">
        <v>1</v>
      </c>
      <c r="J177" s="98"/>
      <c r="K177" s="27"/>
      <c r="L177" s="312"/>
      <c r="M177" s="312"/>
      <c r="N177" s="312"/>
      <c r="O177" s="312"/>
      <c r="P177" s="312"/>
      <c r="Q177" s="312"/>
      <c r="R177" s="312"/>
      <c r="S177" s="312"/>
      <c r="T177" s="312"/>
      <c r="U177" s="312"/>
      <c r="V177" s="312"/>
      <c r="W177" s="312"/>
      <c r="X177" s="312"/>
      <c r="Y177" s="315"/>
    </row>
    <row r="178" spans="1:25" s="51" customFormat="1" ht="17.100000000000001" customHeight="1" thickBot="1" x14ac:dyDescent="0.3">
      <c r="A178" s="21"/>
      <c r="B178" s="104" t="s">
        <v>105</v>
      </c>
      <c r="C178" s="80" t="s">
        <v>47</v>
      </c>
      <c r="D178" s="81" t="s">
        <v>182</v>
      </c>
      <c r="E178" s="81" t="s">
        <v>10</v>
      </c>
      <c r="F178" s="82" t="s">
        <v>6</v>
      </c>
      <c r="G178" s="99">
        <v>10</v>
      </c>
      <c r="H178" s="83"/>
      <c r="I178" s="229">
        <v>1</v>
      </c>
      <c r="J178" s="100"/>
      <c r="K178" s="83"/>
      <c r="L178" s="43"/>
      <c r="M178" s="43"/>
      <c r="N178" s="43"/>
      <c r="O178" s="44"/>
      <c r="P178" s="43"/>
      <c r="Q178" s="43"/>
      <c r="R178" s="43"/>
      <c r="S178" s="43"/>
      <c r="T178" s="43"/>
      <c r="U178" s="43"/>
      <c r="V178" s="43"/>
      <c r="W178" s="43"/>
      <c r="X178" s="43"/>
      <c r="Y178" s="123"/>
    </row>
    <row r="179" spans="1:25" s="51" customFormat="1" ht="17.100000000000001" customHeight="1" thickTop="1" x14ac:dyDescent="0.25">
      <c r="A179" s="21"/>
      <c r="B179" s="110" t="s">
        <v>106</v>
      </c>
      <c r="C179" s="47" t="s">
        <v>48</v>
      </c>
      <c r="D179" s="48" t="s">
        <v>185</v>
      </c>
      <c r="E179" s="48" t="s">
        <v>5</v>
      </c>
      <c r="F179" s="231" t="s">
        <v>6</v>
      </c>
      <c r="G179" s="333">
        <v>3</v>
      </c>
      <c r="H179" s="15"/>
      <c r="I179" s="334">
        <v>1</v>
      </c>
      <c r="J179" s="334"/>
      <c r="K179" s="15"/>
      <c r="L179" s="17"/>
      <c r="M179" s="17"/>
      <c r="N179" s="17"/>
      <c r="O179" s="18"/>
      <c r="P179" s="17"/>
      <c r="Q179" s="17"/>
      <c r="R179" s="17"/>
      <c r="S179" s="17"/>
      <c r="T179" s="17"/>
      <c r="U179" s="17"/>
      <c r="V179" s="17"/>
      <c r="W179" s="17"/>
      <c r="X179" s="17"/>
      <c r="Y179" s="119"/>
    </row>
    <row r="180" spans="1:25" s="51" customFormat="1" ht="17.100000000000001" customHeight="1" x14ac:dyDescent="0.25">
      <c r="A180" s="21"/>
      <c r="B180" s="104" t="s">
        <v>106</v>
      </c>
      <c r="C180" s="52" t="s">
        <v>48</v>
      </c>
      <c r="D180" s="53" t="s">
        <v>185</v>
      </c>
      <c r="E180" s="53" t="s">
        <v>7</v>
      </c>
      <c r="F180" s="232" t="s">
        <v>6</v>
      </c>
      <c r="G180" s="35">
        <v>6</v>
      </c>
      <c r="H180" s="27"/>
      <c r="I180" s="98">
        <v>1</v>
      </c>
      <c r="J180" s="98"/>
      <c r="K180" s="27"/>
      <c r="L180" s="310"/>
      <c r="M180" s="310"/>
      <c r="N180" s="310"/>
      <c r="O180" s="310"/>
      <c r="P180" s="310"/>
      <c r="Q180" s="310"/>
      <c r="R180" s="310"/>
      <c r="S180" s="310"/>
      <c r="T180" s="310"/>
      <c r="U180" s="310"/>
      <c r="V180" s="310"/>
      <c r="W180" s="310"/>
      <c r="X180" s="310"/>
      <c r="Y180" s="313"/>
    </row>
    <row r="181" spans="1:25" s="51" customFormat="1" ht="17.100000000000001" customHeight="1" x14ac:dyDescent="0.25">
      <c r="A181" s="21"/>
      <c r="B181" s="144" t="s">
        <v>106</v>
      </c>
      <c r="C181" s="52" t="s">
        <v>48</v>
      </c>
      <c r="D181" s="53" t="s">
        <v>185</v>
      </c>
      <c r="E181" s="53" t="s">
        <v>9</v>
      </c>
      <c r="F181" s="232" t="s">
        <v>6</v>
      </c>
      <c r="G181" s="35">
        <v>37</v>
      </c>
      <c r="H181" s="34">
        <f>SUM(G179:G183)</f>
        <v>74</v>
      </c>
      <c r="I181" s="98">
        <v>4</v>
      </c>
      <c r="J181" s="98"/>
      <c r="K181" s="27" t="s">
        <v>154</v>
      </c>
      <c r="L181" s="311"/>
      <c r="M181" s="311"/>
      <c r="N181" s="311"/>
      <c r="O181" s="311"/>
      <c r="P181" s="311"/>
      <c r="Q181" s="311"/>
      <c r="R181" s="311"/>
      <c r="S181" s="311"/>
      <c r="T181" s="311"/>
      <c r="U181" s="311"/>
      <c r="V181" s="311"/>
      <c r="W181" s="311"/>
      <c r="X181" s="311"/>
      <c r="Y181" s="314"/>
    </row>
    <row r="182" spans="1:25" s="51" customFormat="1" ht="17.100000000000001" customHeight="1" x14ac:dyDescent="0.25">
      <c r="A182" s="21"/>
      <c r="B182" s="104" t="s">
        <v>106</v>
      </c>
      <c r="C182" s="52" t="s">
        <v>48</v>
      </c>
      <c r="D182" s="53" t="s">
        <v>185</v>
      </c>
      <c r="E182" s="53" t="s">
        <v>12</v>
      </c>
      <c r="F182" s="232" t="s">
        <v>6</v>
      </c>
      <c r="G182" s="35">
        <v>19</v>
      </c>
      <c r="H182" s="27"/>
      <c r="I182" s="98">
        <v>2</v>
      </c>
      <c r="J182" s="98"/>
      <c r="K182" s="27"/>
      <c r="L182" s="312"/>
      <c r="M182" s="312"/>
      <c r="N182" s="312"/>
      <c r="O182" s="312"/>
      <c r="P182" s="312"/>
      <c r="Q182" s="312"/>
      <c r="R182" s="312"/>
      <c r="S182" s="312"/>
      <c r="T182" s="312"/>
      <c r="U182" s="312"/>
      <c r="V182" s="312"/>
      <c r="W182" s="312"/>
      <c r="X182" s="312"/>
      <c r="Y182" s="315"/>
    </row>
    <row r="183" spans="1:25" s="51" customFormat="1" ht="17.100000000000001" customHeight="1" thickBot="1" x14ac:dyDescent="0.3">
      <c r="A183" s="78"/>
      <c r="B183" s="104" t="s">
        <v>106</v>
      </c>
      <c r="C183" s="80" t="s">
        <v>48</v>
      </c>
      <c r="D183" s="81" t="s">
        <v>185</v>
      </c>
      <c r="E183" s="81" t="s">
        <v>10</v>
      </c>
      <c r="F183" s="233" t="s">
        <v>6</v>
      </c>
      <c r="G183" s="99">
        <v>9</v>
      </c>
      <c r="H183" s="83"/>
      <c r="I183" s="229">
        <v>1</v>
      </c>
      <c r="J183" s="100"/>
      <c r="K183" s="83"/>
      <c r="L183" s="43"/>
      <c r="M183" s="43"/>
      <c r="N183" s="43"/>
      <c r="O183" s="44"/>
      <c r="P183" s="43"/>
      <c r="Q183" s="43"/>
      <c r="R183" s="43"/>
      <c r="S183" s="43"/>
      <c r="T183" s="43"/>
      <c r="U183" s="43"/>
      <c r="V183" s="43"/>
      <c r="W183" s="43"/>
      <c r="X183" s="43"/>
      <c r="Y183" s="123"/>
    </row>
    <row r="184" spans="1:25" s="20" customFormat="1" ht="17.100000000000001" customHeight="1" thickTop="1" x14ac:dyDescent="0.25">
      <c r="A184" s="21"/>
      <c r="B184" s="110" t="s">
        <v>196</v>
      </c>
      <c r="C184" s="11" t="s">
        <v>49</v>
      </c>
      <c r="D184" s="234" t="s">
        <v>184</v>
      </c>
      <c r="E184" s="13" t="s">
        <v>5</v>
      </c>
      <c r="F184" s="14" t="s">
        <v>6</v>
      </c>
      <c r="G184" s="333">
        <v>3</v>
      </c>
      <c r="H184" s="192"/>
      <c r="I184" s="351">
        <v>1</v>
      </c>
      <c r="J184" s="351"/>
      <c r="K184" s="192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9"/>
    </row>
    <row r="185" spans="1:25" s="20" customFormat="1" ht="17.100000000000001" customHeight="1" x14ac:dyDescent="0.25">
      <c r="A185" s="21"/>
      <c r="B185" s="104" t="s">
        <v>196</v>
      </c>
      <c r="C185" s="23" t="s">
        <v>49</v>
      </c>
      <c r="D185" s="24" t="s">
        <v>184</v>
      </c>
      <c r="E185" s="25" t="s">
        <v>5</v>
      </c>
      <c r="F185" s="26" t="s">
        <v>8</v>
      </c>
      <c r="G185" s="35">
        <v>0</v>
      </c>
      <c r="H185" s="32"/>
      <c r="I185" s="36"/>
      <c r="J185" s="36">
        <v>0</v>
      </c>
      <c r="K185" s="32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31"/>
    </row>
    <row r="186" spans="1:25" s="20" customFormat="1" ht="17.100000000000001" customHeight="1" x14ac:dyDescent="0.25">
      <c r="A186" s="21" t="s">
        <v>115</v>
      </c>
      <c r="B186" s="104" t="s">
        <v>196</v>
      </c>
      <c r="C186" s="23" t="s">
        <v>49</v>
      </c>
      <c r="D186" s="24" t="s">
        <v>184</v>
      </c>
      <c r="E186" s="25" t="s">
        <v>7</v>
      </c>
      <c r="F186" s="26" t="s">
        <v>6</v>
      </c>
      <c r="G186" s="35">
        <v>3</v>
      </c>
      <c r="H186" s="32"/>
      <c r="I186" s="36">
        <v>1</v>
      </c>
      <c r="J186" s="36"/>
      <c r="K186" s="32" t="s">
        <v>160</v>
      </c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31"/>
    </row>
    <row r="187" spans="1:25" s="20" customFormat="1" ht="17.100000000000001" customHeight="1" x14ac:dyDescent="0.25">
      <c r="A187" s="21" t="s">
        <v>116</v>
      </c>
      <c r="B187" s="104" t="s">
        <v>196</v>
      </c>
      <c r="C187" s="23" t="s">
        <v>49</v>
      </c>
      <c r="D187" s="24" t="s">
        <v>184</v>
      </c>
      <c r="E187" s="25" t="s">
        <v>7</v>
      </c>
      <c r="F187" s="26" t="s">
        <v>8</v>
      </c>
      <c r="G187" s="35">
        <v>0</v>
      </c>
      <c r="H187" s="32"/>
      <c r="I187" s="36"/>
      <c r="J187" s="36"/>
      <c r="K187" s="32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31"/>
    </row>
    <row r="188" spans="1:25" s="20" customFormat="1" ht="17.100000000000001" customHeight="1" x14ac:dyDescent="0.25">
      <c r="A188" s="21"/>
      <c r="B188" s="104" t="s">
        <v>196</v>
      </c>
      <c r="C188" s="23" t="s">
        <v>49</v>
      </c>
      <c r="D188" s="24" t="s">
        <v>184</v>
      </c>
      <c r="E188" s="25" t="s">
        <v>9</v>
      </c>
      <c r="F188" s="26" t="s">
        <v>6</v>
      </c>
      <c r="G188" s="35">
        <v>6</v>
      </c>
      <c r="H188" s="34"/>
      <c r="I188" s="36">
        <v>1</v>
      </c>
      <c r="J188" s="36"/>
      <c r="K188" s="32"/>
      <c r="L188" s="331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2"/>
    </row>
    <row r="189" spans="1:25" s="20" customFormat="1" ht="17.100000000000001" customHeight="1" x14ac:dyDescent="0.25">
      <c r="A189" s="21"/>
      <c r="B189" s="104" t="s">
        <v>196</v>
      </c>
      <c r="C189" s="23" t="s">
        <v>49</v>
      </c>
      <c r="D189" s="24" t="s">
        <v>184</v>
      </c>
      <c r="E189" s="25" t="s">
        <v>9</v>
      </c>
      <c r="F189" s="26" t="s">
        <v>8</v>
      </c>
      <c r="G189" s="35">
        <v>0</v>
      </c>
      <c r="H189" s="34">
        <f>SUM(G184:G195)</f>
        <v>13</v>
      </c>
      <c r="I189" s="36"/>
      <c r="J189" s="36">
        <v>0</v>
      </c>
      <c r="K189" s="32"/>
      <c r="L189" s="310"/>
      <c r="M189" s="310"/>
      <c r="N189" s="310"/>
      <c r="O189" s="310"/>
      <c r="P189" s="310"/>
      <c r="Q189" s="310"/>
      <c r="R189" s="310"/>
      <c r="S189" s="310"/>
      <c r="T189" s="310"/>
      <c r="U189" s="310"/>
      <c r="V189" s="310"/>
      <c r="W189" s="310"/>
      <c r="X189" s="310"/>
      <c r="Y189" s="313"/>
    </row>
    <row r="190" spans="1:25" s="20" customFormat="1" ht="17.100000000000001" customHeight="1" x14ac:dyDescent="0.25">
      <c r="A190" s="21"/>
      <c r="B190" s="104" t="s">
        <v>196</v>
      </c>
      <c r="C190" s="23" t="s">
        <v>49</v>
      </c>
      <c r="D190" s="24" t="s">
        <v>184</v>
      </c>
      <c r="E190" s="25" t="s">
        <v>12</v>
      </c>
      <c r="F190" s="26" t="s">
        <v>6</v>
      </c>
      <c r="G190" s="35">
        <v>1</v>
      </c>
      <c r="H190" s="32"/>
      <c r="I190" s="36">
        <v>1</v>
      </c>
      <c r="J190" s="36"/>
      <c r="K190" s="32"/>
      <c r="L190" s="311"/>
      <c r="M190" s="311"/>
      <c r="N190" s="311"/>
      <c r="O190" s="311"/>
      <c r="P190" s="311"/>
      <c r="Q190" s="311"/>
      <c r="R190" s="311"/>
      <c r="S190" s="311"/>
      <c r="T190" s="311"/>
      <c r="U190" s="311"/>
      <c r="V190" s="311"/>
      <c r="W190" s="311"/>
      <c r="X190" s="311"/>
      <c r="Y190" s="314"/>
    </row>
    <row r="191" spans="1:25" s="20" customFormat="1" ht="16.5" customHeight="1" x14ac:dyDescent="0.25">
      <c r="A191" s="21"/>
      <c r="B191" s="104" t="s">
        <v>196</v>
      </c>
      <c r="C191" s="23" t="s">
        <v>49</v>
      </c>
      <c r="D191" s="24" t="s">
        <v>184</v>
      </c>
      <c r="E191" s="25" t="s">
        <v>12</v>
      </c>
      <c r="F191" s="26" t="s">
        <v>8</v>
      </c>
      <c r="G191" s="35">
        <v>0</v>
      </c>
      <c r="H191" s="32"/>
      <c r="I191" s="36"/>
      <c r="J191" s="36">
        <v>0</v>
      </c>
      <c r="K191" s="32"/>
      <c r="L191" s="312"/>
      <c r="M191" s="312"/>
      <c r="N191" s="312"/>
      <c r="O191" s="312"/>
      <c r="P191" s="312"/>
      <c r="Q191" s="312"/>
      <c r="R191" s="312"/>
      <c r="S191" s="312"/>
      <c r="T191" s="312"/>
      <c r="U191" s="312"/>
      <c r="V191" s="312"/>
      <c r="W191" s="312"/>
      <c r="X191" s="312"/>
      <c r="Y191" s="315"/>
    </row>
    <row r="192" spans="1:25" s="20" customFormat="1" ht="17.100000000000001" customHeight="1" x14ac:dyDescent="0.25">
      <c r="A192" s="21"/>
      <c r="B192" s="104" t="s">
        <v>196</v>
      </c>
      <c r="C192" s="23" t="s">
        <v>49</v>
      </c>
      <c r="D192" s="24" t="s">
        <v>184</v>
      </c>
      <c r="E192" s="25" t="s">
        <v>10</v>
      </c>
      <c r="F192" s="26" t="s">
        <v>6</v>
      </c>
      <c r="G192" s="35">
        <v>0</v>
      </c>
      <c r="H192" s="32"/>
      <c r="I192" s="36"/>
      <c r="J192" s="36"/>
      <c r="K192" s="32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31"/>
    </row>
    <row r="193" spans="1:25" s="20" customFormat="1" ht="17.100000000000001" customHeight="1" x14ac:dyDescent="0.25">
      <c r="A193" s="21"/>
      <c r="B193" s="104" t="s">
        <v>196</v>
      </c>
      <c r="C193" s="23" t="s">
        <v>49</v>
      </c>
      <c r="D193" s="24" t="s">
        <v>184</v>
      </c>
      <c r="E193" s="25" t="s">
        <v>10</v>
      </c>
      <c r="F193" s="26" t="s">
        <v>8</v>
      </c>
      <c r="G193" s="35">
        <v>0</v>
      </c>
      <c r="H193" s="32"/>
      <c r="I193" s="36"/>
      <c r="J193" s="36"/>
      <c r="K193" s="32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31"/>
    </row>
    <row r="194" spans="1:25" s="20" customFormat="1" ht="17.100000000000001" customHeight="1" x14ac:dyDescent="0.25">
      <c r="A194" s="21"/>
      <c r="B194" s="104" t="s">
        <v>196</v>
      </c>
      <c r="C194" s="23" t="s">
        <v>49</v>
      </c>
      <c r="D194" s="24" t="s">
        <v>184</v>
      </c>
      <c r="E194" s="25" t="s">
        <v>13</v>
      </c>
      <c r="F194" s="26" t="s">
        <v>6</v>
      </c>
      <c r="G194" s="35">
        <v>0</v>
      </c>
      <c r="H194" s="32"/>
      <c r="I194" s="36">
        <v>0</v>
      </c>
      <c r="J194" s="36"/>
      <c r="K194" s="32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166"/>
    </row>
    <row r="195" spans="1:25" s="20" customFormat="1" ht="17.100000000000001" customHeight="1" thickBot="1" x14ac:dyDescent="0.3">
      <c r="A195" s="21"/>
      <c r="B195" s="22" t="s">
        <v>196</v>
      </c>
      <c r="C195" s="37" t="s">
        <v>49</v>
      </c>
      <c r="D195" s="235" t="s">
        <v>184</v>
      </c>
      <c r="E195" s="39" t="s">
        <v>13</v>
      </c>
      <c r="F195" s="40" t="s">
        <v>8</v>
      </c>
      <c r="G195" s="99">
        <v>0</v>
      </c>
      <c r="H195" s="41"/>
      <c r="I195" s="107"/>
      <c r="J195" s="107">
        <v>0</v>
      </c>
      <c r="K195" s="41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9"/>
    </row>
    <row r="196" spans="1:25" s="51" customFormat="1" ht="17.100000000000001" customHeight="1" thickTop="1" x14ac:dyDescent="0.25">
      <c r="A196" s="21"/>
      <c r="B196" s="104" t="s">
        <v>196</v>
      </c>
      <c r="C196" s="69" t="s">
        <v>49</v>
      </c>
      <c r="D196" s="70" t="s">
        <v>50</v>
      </c>
      <c r="E196" s="71" t="s">
        <v>5</v>
      </c>
      <c r="F196" s="72" t="s">
        <v>6</v>
      </c>
      <c r="G196" s="335">
        <v>9</v>
      </c>
      <c r="H196" s="27"/>
      <c r="I196" s="336">
        <v>1</v>
      </c>
      <c r="J196" s="336"/>
      <c r="K196" s="27"/>
      <c r="L196" s="105"/>
      <c r="M196" s="105"/>
      <c r="N196" s="105"/>
      <c r="O196" s="30"/>
      <c r="P196" s="29"/>
      <c r="Q196" s="29"/>
      <c r="R196" s="29"/>
      <c r="S196" s="29"/>
      <c r="T196" s="29"/>
      <c r="U196" s="105"/>
      <c r="V196" s="105"/>
      <c r="W196" s="105"/>
      <c r="X196" s="105"/>
      <c r="Y196" s="31"/>
    </row>
    <row r="197" spans="1:25" s="51" customFormat="1" ht="17.100000000000001" customHeight="1" x14ac:dyDescent="0.25">
      <c r="A197" s="21"/>
      <c r="B197" s="104" t="s">
        <v>196</v>
      </c>
      <c r="C197" s="52" t="s">
        <v>49</v>
      </c>
      <c r="D197" s="53" t="s">
        <v>50</v>
      </c>
      <c r="E197" s="25" t="s">
        <v>5</v>
      </c>
      <c r="F197" s="54" t="s">
        <v>8</v>
      </c>
      <c r="G197" s="35">
        <v>29</v>
      </c>
      <c r="H197" s="27"/>
      <c r="I197" s="98"/>
      <c r="J197" s="98">
        <v>2</v>
      </c>
      <c r="K197" s="27"/>
      <c r="L197" s="105"/>
      <c r="M197" s="105"/>
      <c r="N197" s="105"/>
      <c r="O197" s="30"/>
      <c r="P197" s="29"/>
      <c r="Q197" s="29"/>
      <c r="R197" s="29"/>
      <c r="S197" s="29"/>
      <c r="T197" s="29"/>
      <c r="U197" s="105"/>
      <c r="V197" s="105"/>
      <c r="W197" s="105"/>
      <c r="X197" s="105"/>
      <c r="Y197" s="31"/>
    </row>
    <row r="198" spans="1:25" s="51" customFormat="1" ht="17.100000000000001" customHeight="1" x14ac:dyDescent="0.25">
      <c r="A198" s="21"/>
      <c r="B198" s="104" t="s">
        <v>196</v>
      </c>
      <c r="C198" s="52" t="s">
        <v>49</v>
      </c>
      <c r="D198" s="53" t="s">
        <v>50</v>
      </c>
      <c r="E198" s="25" t="s">
        <v>12</v>
      </c>
      <c r="F198" s="54" t="s">
        <v>6</v>
      </c>
      <c r="G198" s="35">
        <v>100</v>
      </c>
      <c r="H198" s="27"/>
      <c r="I198" s="98">
        <v>8</v>
      </c>
      <c r="J198" s="98"/>
      <c r="K198" s="27" t="s">
        <v>175</v>
      </c>
      <c r="L198" s="310"/>
      <c r="M198" s="310"/>
      <c r="N198" s="310"/>
      <c r="O198" s="310"/>
      <c r="P198" s="310"/>
      <c r="Q198" s="310"/>
      <c r="R198" s="310"/>
      <c r="S198" s="310"/>
      <c r="T198" s="310"/>
      <c r="U198" s="310"/>
      <c r="V198" s="310"/>
      <c r="W198" s="310"/>
      <c r="X198" s="310"/>
      <c r="Y198" s="313"/>
    </row>
    <row r="199" spans="1:25" s="51" customFormat="1" ht="17.100000000000001" customHeight="1" x14ac:dyDescent="0.25">
      <c r="A199" s="21"/>
      <c r="B199" s="104" t="s">
        <v>196</v>
      </c>
      <c r="C199" s="52" t="s">
        <v>49</v>
      </c>
      <c r="D199" s="53" t="s">
        <v>50</v>
      </c>
      <c r="E199" s="25" t="s">
        <v>12</v>
      </c>
      <c r="F199" s="54" t="s">
        <v>8</v>
      </c>
      <c r="G199" s="35">
        <v>51</v>
      </c>
      <c r="H199" s="34"/>
      <c r="I199" s="98"/>
      <c r="J199" s="98">
        <v>5</v>
      </c>
      <c r="K199" s="27"/>
      <c r="L199" s="311"/>
      <c r="M199" s="311"/>
      <c r="N199" s="311"/>
      <c r="O199" s="311"/>
      <c r="P199" s="311"/>
      <c r="Q199" s="311"/>
      <c r="R199" s="311"/>
      <c r="S199" s="311"/>
      <c r="T199" s="311"/>
      <c r="U199" s="311"/>
      <c r="V199" s="311"/>
      <c r="W199" s="311"/>
      <c r="X199" s="311"/>
      <c r="Y199" s="314"/>
    </row>
    <row r="200" spans="1:25" s="51" customFormat="1" ht="17.100000000000001" customHeight="1" x14ac:dyDescent="0.25">
      <c r="A200" s="21"/>
      <c r="B200" s="104" t="s">
        <v>196</v>
      </c>
      <c r="C200" s="52" t="s">
        <v>49</v>
      </c>
      <c r="D200" s="53" t="s">
        <v>50</v>
      </c>
      <c r="E200" s="25" t="s">
        <v>13</v>
      </c>
      <c r="F200" s="54" t="s">
        <v>6</v>
      </c>
      <c r="G200" s="35">
        <v>7</v>
      </c>
      <c r="H200" s="27"/>
      <c r="I200" s="98">
        <v>1</v>
      </c>
      <c r="J200" s="98"/>
      <c r="K200" s="27"/>
      <c r="L200" s="312"/>
      <c r="M200" s="312"/>
      <c r="N200" s="312"/>
      <c r="O200" s="312"/>
      <c r="P200" s="312"/>
      <c r="Q200" s="312"/>
      <c r="R200" s="312"/>
      <c r="S200" s="312"/>
      <c r="T200" s="312"/>
      <c r="U200" s="312"/>
      <c r="V200" s="312"/>
      <c r="W200" s="312"/>
      <c r="X200" s="312"/>
      <c r="Y200" s="315"/>
    </row>
    <row r="201" spans="1:25" s="51" customFormat="1" ht="17.100000000000001" customHeight="1" thickBot="1" x14ac:dyDescent="0.3">
      <c r="A201" s="21"/>
      <c r="B201" s="104" t="s">
        <v>196</v>
      </c>
      <c r="C201" s="62" t="s">
        <v>49</v>
      </c>
      <c r="D201" s="63" t="s">
        <v>50</v>
      </c>
      <c r="E201" s="64" t="s">
        <v>13</v>
      </c>
      <c r="F201" s="65" t="s">
        <v>8</v>
      </c>
      <c r="G201" s="66">
        <v>5</v>
      </c>
      <c r="H201" s="67"/>
      <c r="I201" s="68"/>
      <c r="J201" s="68">
        <v>1</v>
      </c>
      <c r="K201" s="67"/>
      <c r="L201" s="113"/>
      <c r="M201" s="113"/>
      <c r="N201" s="113"/>
      <c r="O201" s="114"/>
      <c r="P201" s="113"/>
      <c r="Q201" s="113"/>
      <c r="R201" s="113"/>
      <c r="S201" s="113"/>
      <c r="T201" s="90"/>
      <c r="U201" s="90"/>
      <c r="V201" s="90"/>
      <c r="W201" s="90"/>
      <c r="X201" s="90"/>
      <c r="Y201" s="92"/>
    </row>
    <row r="202" spans="1:25" s="51" customFormat="1" ht="17.100000000000001" customHeight="1" x14ac:dyDescent="0.25">
      <c r="A202" s="21"/>
      <c r="B202" s="104" t="s">
        <v>196</v>
      </c>
      <c r="C202" s="69" t="s">
        <v>49</v>
      </c>
      <c r="D202" s="70" t="s">
        <v>50</v>
      </c>
      <c r="E202" s="71" t="s">
        <v>7</v>
      </c>
      <c r="F202" s="72" t="s">
        <v>6</v>
      </c>
      <c r="G202" s="335">
        <v>34</v>
      </c>
      <c r="H202" s="34">
        <f>SUM(G196:G207)</f>
        <v>413</v>
      </c>
      <c r="I202" s="336">
        <v>3</v>
      </c>
      <c r="J202" s="336"/>
      <c r="K202" s="27"/>
      <c r="L202" s="105"/>
      <c r="M202" s="105"/>
      <c r="N202" s="105"/>
      <c r="O202" s="30"/>
      <c r="P202" s="105"/>
      <c r="Q202" s="105"/>
      <c r="R202" s="105"/>
      <c r="S202" s="105"/>
      <c r="T202" s="105"/>
      <c r="U202" s="105"/>
      <c r="V202" s="105"/>
      <c r="W202" s="105"/>
      <c r="X202" s="105"/>
      <c r="Y202" s="31"/>
    </row>
    <row r="203" spans="1:25" s="51" customFormat="1" ht="17.100000000000001" customHeight="1" x14ac:dyDescent="0.25">
      <c r="A203" s="21"/>
      <c r="B203" s="104" t="s">
        <v>196</v>
      </c>
      <c r="C203" s="52" t="s">
        <v>49</v>
      </c>
      <c r="D203" s="53" t="s">
        <v>50</v>
      </c>
      <c r="E203" s="25" t="s">
        <v>7</v>
      </c>
      <c r="F203" s="54" t="s">
        <v>8</v>
      </c>
      <c r="G203" s="35">
        <v>31</v>
      </c>
      <c r="H203" s="27"/>
      <c r="I203" s="98"/>
      <c r="J203" s="98">
        <v>3</v>
      </c>
      <c r="K203" s="27"/>
      <c r="L203" s="310"/>
      <c r="M203" s="310"/>
      <c r="N203" s="310"/>
      <c r="O203" s="310"/>
      <c r="P203" s="310"/>
      <c r="Q203" s="310"/>
      <c r="R203" s="310"/>
      <c r="S203" s="310"/>
      <c r="T203" s="310"/>
      <c r="U203" s="310"/>
      <c r="V203" s="310"/>
      <c r="W203" s="310"/>
      <c r="X203" s="310"/>
      <c r="Y203" s="313"/>
    </row>
    <row r="204" spans="1:25" s="51" customFormat="1" ht="17.100000000000001" customHeight="1" x14ac:dyDescent="0.25">
      <c r="A204" s="21"/>
      <c r="B204" s="104" t="s">
        <v>196</v>
      </c>
      <c r="C204" s="52" t="s">
        <v>49</v>
      </c>
      <c r="D204" s="53" t="s">
        <v>50</v>
      </c>
      <c r="E204" s="25" t="s">
        <v>9</v>
      </c>
      <c r="F204" s="54" t="s">
        <v>6</v>
      </c>
      <c r="G204" s="35">
        <v>47</v>
      </c>
      <c r="H204" s="27"/>
      <c r="I204" s="98">
        <v>5</v>
      </c>
      <c r="J204" s="98"/>
      <c r="K204" s="27" t="s">
        <v>176</v>
      </c>
      <c r="L204" s="311"/>
      <c r="M204" s="311"/>
      <c r="N204" s="311"/>
      <c r="O204" s="311"/>
      <c r="P204" s="311"/>
      <c r="Q204" s="311"/>
      <c r="R204" s="311"/>
      <c r="S204" s="311"/>
      <c r="T204" s="311"/>
      <c r="U204" s="311"/>
      <c r="V204" s="311"/>
      <c r="W204" s="311"/>
      <c r="X204" s="311"/>
      <c r="Y204" s="314"/>
    </row>
    <row r="205" spans="1:25" s="51" customFormat="1" ht="17.100000000000001" customHeight="1" x14ac:dyDescent="0.25">
      <c r="A205" s="21"/>
      <c r="B205" s="104" t="s">
        <v>196</v>
      </c>
      <c r="C205" s="52" t="s">
        <v>49</v>
      </c>
      <c r="D205" s="53" t="s">
        <v>50</v>
      </c>
      <c r="E205" s="25" t="s">
        <v>9</v>
      </c>
      <c r="F205" s="54" t="s">
        <v>8</v>
      </c>
      <c r="G205" s="35">
        <v>23</v>
      </c>
      <c r="H205" s="27"/>
      <c r="I205" s="98"/>
      <c r="J205" s="98">
        <v>3</v>
      </c>
      <c r="K205" s="27"/>
      <c r="L205" s="312"/>
      <c r="M205" s="312"/>
      <c r="N205" s="312"/>
      <c r="O205" s="312"/>
      <c r="P205" s="312"/>
      <c r="Q205" s="312"/>
      <c r="R205" s="312"/>
      <c r="S205" s="312"/>
      <c r="T205" s="312"/>
      <c r="U205" s="312"/>
      <c r="V205" s="312"/>
      <c r="W205" s="312"/>
      <c r="X205" s="312"/>
      <c r="Y205" s="315"/>
    </row>
    <row r="206" spans="1:25" s="51" customFormat="1" ht="17.100000000000001" customHeight="1" x14ac:dyDescent="0.25">
      <c r="A206" s="21"/>
      <c r="B206" s="104" t="s">
        <v>196</v>
      </c>
      <c r="C206" s="52" t="s">
        <v>49</v>
      </c>
      <c r="D206" s="53" t="s">
        <v>50</v>
      </c>
      <c r="E206" s="25" t="s">
        <v>10</v>
      </c>
      <c r="F206" s="54" t="s">
        <v>6</v>
      </c>
      <c r="G206" s="35">
        <v>38</v>
      </c>
      <c r="H206" s="27"/>
      <c r="I206" s="98">
        <v>3</v>
      </c>
      <c r="J206" s="98"/>
      <c r="K206" s="27"/>
      <c r="L206" s="105"/>
      <c r="M206" s="105"/>
      <c r="N206" s="105"/>
      <c r="O206" s="30"/>
      <c r="P206" s="29"/>
      <c r="Q206" s="29"/>
      <c r="R206" s="29"/>
      <c r="S206" s="29"/>
      <c r="T206" s="29"/>
      <c r="U206" s="105"/>
      <c r="V206" s="105"/>
      <c r="W206" s="105"/>
      <c r="X206" s="105"/>
      <c r="Y206" s="31"/>
    </row>
    <row r="207" spans="1:25" s="51" customFormat="1" ht="17.100000000000001" customHeight="1" thickBot="1" x14ac:dyDescent="0.3">
      <c r="A207" s="21"/>
      <c r="B207" s="104" t="s">
        <v>196</v>
      </c>
      <c r="C207" s="52" t="s">
        <v>49</v>
      </c>
      <c r="D207" s="53" t="s">
        <v>50</v>
      </c>
      <c r="E207" s="25" t="s">
        <v>10</v>
      </c>
      <c r="F207" s="54" t="s">
        <v>8</v>
      </c>
      <c r="G207" s="35">
        <v>39</v>
      </c>
      <c r="H207" s="27"/>
      <c r="I207" s="98"/>
      <c r="J207" s="98">
        <v>3</v>
      </c>
      <c r="K207" s="27"/>
      <c r="L207" s="105"/>
      <c r="M207" s="105"/>
      <c r="N207" s="105"/>
      <c r="O207" s="30"/>
      <c r="P207" s="29"/>
      <c r="Q207" s="29"/>
      <c r="R207" s="29"/>
      <c r="S207" s="29"/>
      <c r="T207" s="29"/>
      <c r="U207" s="105"/>
      <c r="V207" s="105"/>
      <c r="W207" s="105"/>
      <c r="X207" s="105"/>
      <c r="Y207" s="31"/>
    </row>
    <row r="208" spans="1:25" s="51" customFormat="1" ht="17.100000000000001" customHeight="1" thickTop="1" x14ac:dyDescent="0.25">
      <c r="A208" s="21"/>
      <c r="B208" s="110" t="s">
        <v>195</v>
      </c>
      <c r="C208" s="47" t="s">
        <v>51</v>
      </c>
      <c r="D208" s="48" t="s">
        <v>52</v>
      </c>
      <c r="E208" s="48" t="s">
        <v>5</v>
      </c>
      <c r="F208" s="49" t="s">
        <v>6</v>
      </c>
      <c r="G208" s="333">
        <v>15</v>
      </c>
      <c r="H208" s="15"/>
      <c r="I208" s="334">
        <v>1</v>
      </c>
      <c r="J208" s="334"/>
      <c r="K208" s="15"/>
      <c r="L208" s="17"/>
      <c r="M208" s="17"/>
      <c r="N208" s="17"/>
      <c r="O208" s="18"/>
      <c r="P208" s="17"/>
      <c r="Q208" s="17"/>
      <c r="R208" s="17"/>
      <c r="S208" s="17"/>
      <c r="T208" s="17"/>
      <c r="U208" s="17"/>
      <c r="V208" s="17"/>
      <c r="W208" s="17"/>
      <c r="X208" s="17"/>
      <c r="Y208" s="119"/>
    </row>
    <row r="209" spans="1:25" s="51" customFormat="1" ht="17.100000000000001" customHeight="1" x14ac:dyDescent="0.25">
      <c r="A209" s="21"/>
      <c r="B209" s="104" t="s">
        <v>195</v>
      </c>
      <c r="C209" s="52" t="s">
        <v>51</v>
      </c>
      <c r="D209" s="53" t="s">
        <v>52</v>
      </c>
      <c r="E209" s="53" t="s">
        <v>5</v>
      </c>
      <c r="F209" s="54" t="s">
        <v>8</v>
      </c>
      <c r="G209" s="35">
        <v>11</v>
      </c>
      <c r="H209" s="27"/>
      <c r="I209" s="98"/>
      <c r="J209" s="98">
        <v>1</v>
      </c>
      <c r="K209" s="27"/>
      <c r="L209" s="29"/>
      <c r="M209" s="29"/>
      <c r="N209" s="29"/>
      <c r="O209" s="30"/>
      <c r="P209" s="29"/>
      <c r="Q209" s="29"/>
      <c r="R209" s="29"/>
      <c r="S209" s="29"/>
      <c r="T209" s="29"/>
      <c r="U209" s="29"/>
      <c r="V209" s="29"/>
      <c r="W209" s="29"/>
      <c r="X209" s="29"/>
      <c r="Y209" s="50"/>
    </row>
    <row r="210" spans="1:25" s="51" customFormat="1" ht="17.100000000000001" customHeight="1" x14ac:dyDescent="0.25">
      <c r="A210" s="21"/>
      <c r="B210" s="104" t="s">
        <v>195</v>
      </c>
      <c r="C210" s="52" t="s">
        <v>51</v>
      </c>
      <c r="D210" s="53" t="s">
        <v>52</v>
      </c>
      <c r="E210" s="53" t="s">
        <v>7</v>
      </c>
      <c r="F210" s="54" t="s">
        <v>6</v>
      </c>
      <c r="G210" s="35">
        <v>26</v>
      </c>
      <c r="H210" s="27"/>
      <c r="I210" s="98">
        <v>2</v>
      </c>
      <c r="J210" s="98"/>
      <c r="K210" s="27" t="s">
        <v>177</v>
      </c>
      <c r="L210" s="310"/>
      <c r="M210" s="310"/>
      <c r="N210" s="310"/>
      <c r="O210" s="310"/>
      <c r="P210" s="310"/>
      <c r="Q210" s="310"/>
      <c r="R210" s="310"/>
      <c r="S210" s="310"/>
      <c r="T210" s="310"/>
      <c r="U210" s="310"/>
      <c r="V210" s="310"/>
      <c r="W210" s="310"/>
      <c r="X210" s="310"/>
      <c r="Y210" s="313"/>
    </row>
    <row r="211" spans="1:25" s="51" customFormat="1" ht="17.100000000000001" customHeight="1" x14ac:dyDescent="0.25">
      <c r="A211" s="21"/>
      <c r="B211" s="104" t="s">
        <v>195</v>
      </c>
      <c r="C211" s="52" t="s">
        <v>51</v>
      </c>
      <c r="D211" s="53" t="s">
        <v>52</v>
      </c>
      <c r="E211" s="53" t="s">
        <v>7</v>
      </c>
      <c r="F211" s="54" t="s">
        <v>8</v>
      </c>
      <c r="G211" s="35">
        <v>22</v>
      </c>
      <c r="H211" s="34">
        <f>SUM(G208:G217)</f>
        <v>275</v>
      </c>
      <c r="I211" s="98"/>
      <c r="J211" s="98">
        <v>2</v>
      </c>
      <c r="K211" s="27"/>
      <c r="L211" s="311"/>
      <c r="M211" s="311"/>
      <c r="N211" s="311"/>
      <c r="O211" s="311"/>
      <c r="P211" s="311"/>
      <c r="Q211" s="311"/>
      <c r="R211" s="311"/>
      <c r="S211" s="311"/>
      <c r="T211" s="311"/>
      <c r="U211" s="311"/>
      <c r="V211" s="311"/>
      <c r="W211" s="311"/>
      <c r="X211" s="311"/>
      <c r="Y211" s="314"/>
    </row>
    <row r="212" spans="1:25" s="51" customFormat="1" ht="17.100000000000001" customHeight="1" x14ac:dyDescent="0.25">
      <c r="A212" s="21"/>
      <c r="B212" s="22" t="s">
        <v>195</v>
      </c>
      <c r="C212" s="52" t="s">
        <v>51</v>
      </c>
      <c r="D212" s="53" t="s">
        <v>52</v>
      </c>
      <c r="E212" s="53" t="s">
        <v>10</v>
      </c>
      <c r="F212" s="54" t="s">
        <v>6</v>
      </c>
      <c r="G212" s="35">
        <v>27</v>
      </c>
      <c r="H212" s="27"/>
      <c r="I212" s="98">
        <v>2</v>
      </c>
      <c r="J212" s="98"/>
      <c r="K212" s="27"/>
      <c r="L212" s="312"/>
      <c r="M212" s="312"/>
      <c r="N212" s="312"/>
      <c r="O212" s="312"/>
      <c r="P212" s="312"/>
      <c r="Q212" s="312"/>
      <c r="R212" s="312"/>
      <c r="S212" s="312"/>
      <c r="T212" s="312"/>
      <c r="U212" s="312"/>
      <c r="V212" s="312"/>
      <c r="W212" s="312"/>
      <c r="X212" s="312"/>
      <c r="Y212" s="315"/>
    </row>
    <row r="213" spans="1:25" s="51" customFormat="1" ht="17.100000000000001" customHeight="1" thickBot="1" x14ac:dyDescent="0.3">
      <c r="A213" s="21"/>
      <c r="B213" s="104" t="s">
        <v>195</v>
      </c>
      <c r="C213" s="74" t="s">
        <v>51</v>
      </c>
      <c r="D213" s="75" t="s">
        <v>52</v>
      </c>
      <c r="E213" s="75" t="s">
        <v>10</v>
      </c>
      <c r="F213" s="77" t="s">
        <v>8</v>
      </c>
      <c r="G213" s="236">
        <v>24</v>
      </c>
      <c r="H213" s="27"/>
      <c r="I213" s="237"/>
      <c r="J213" s="237">
        <v>2</v>
      </c>
      <c r="K213" s="27"/>
      <c r="L213" s="29"/>
      <c r="M213" s="29"/>
      <c r="N213" s="29"/>
      <c r="O213" s="30"/>
      <c r="P213" s="29"/>
      <c r="Q213" s="29"/>
      <c r="R213" s="29"/>
      <c r="S213" s="29"/>
      <c r="T213" s="29"/>
      <c r="U213" s="29"/>
      <c r="V213" s="29"/>
      <c r="W213" s="29"/>
      <c r="X213" s="29"/>
      <c r="Y213" s="50"/>
    </row>
    <row r="214" spans="1:25" s="51" customFormat="1" ht="17.100000000000001" customHeight="1" x14ac:dyDescent="0.25">
      <c r="A214" s="78"/>
      <c r="B214" s="104" t="s">
        <v>195</v>
      </c>
      <c r="C214" s="55" t="s">
        <v>51</v>
      </c>
      <c r="D214" s="56" t="s">
        <v>52</v>
      </c>
      <c r="E214" s="56" t="s">
        <v>9</v>
      </c>
      <c r="F214" s="58" t="s">
        <v>6</v>
      </c>
      <c r="G214" s="59">
        <v>45</v>
      </c>
      <c r="H214" s="60"/>
      <c r="I214" s="61">
        <v>5</v>
      </c>
      <c r="J214" s="61"/>
      <c r="K214" s="60"/>
      <c r="L214" s="238"/>
      <c r="M214" s="238"/>
      <c r="N214" s="238"/>
      <c r="O214" s="239"/>
      <c r="P214" s="238"/>
      <c r="Q214" s="238"/>
      <c r="R214" s="238"/>
      <c r="S214" s="238"/>
      <c r="T214" s="238"/>
      <c r="U214" s="238"/>
      <c r="V214" s="238"/>
      <c r="W214" s="238"/>
      <c r="X214" s="238"/>
      <c r="Y214" s="240"/>
    </row>
    <row r="215" spans="1:25" s="51" customFormat="1" ht="17.100000000000001" customHeight="1" x14ac:dyDescent="0.25">
      <c r="A215" s="78"/>
      <c r="B215" s="104" t="s">
        <v>195</v>
      </c>
      <c r="C215" s="52" t="s">
        <v>51</v>
      </c>
      <c r="D215" s="53" t="s">
        <v>52</v>
      </c>
      <c r="E215" s="53" t="s">
        <v>9</v>
      </c>
      <c r="F215" s="54" t="s">
        <v>8</v>
      </c>
      <c r="G215" s="35">
        <v>18</v>
      </c>
      <c r="H215" s="27"/>
      <c r="I215" s="98"/>
      <c r="J215" s="98">
        <v>2</v>
      </c>
      <c r="K215" s="27" t="s">
        <v>178</v>
      </c>
      <c r="L215" s="325"/>
      <c r="M215" s="325"/>
      <c r="N215" s="325"/>
      <c r="O215" s="325"/>
      <c r="P215" s="325"/>
      <c r="Q215" s="325"/>
      <c r="R215" s="325"/>
      <c r="S215" s="325"/>
      <c r="T215" s="325"/>
      <c r="U215" s="325"/>
      <c r="V215" s="325"/>
      <c r="W215" s="325"/>
      <c r="X215" s="325"/>
      <c r="Y215" s="327"/>
    </row>
    <row r="216" spans="1:25" s="51" customFormat="1" ht="17.100000000000001" customHeight="1" x14ac:dyDescent="0.25">
      <c r="A216" s="21"/>
      <c r="B216" s="104" t="s">
        <v>195</v>
      </c>
      <c r="C216" s="69" t="s">
        <v>51</v>
      </c>
      <c r="D216" s="70" t="s">
        <v>52</v>
      </c>
      <c r="E216" s="70" t="s">
        <v>12</v>
      </c>
      <c r="F216" s="72" t="s">
        <v>6</v>
      </c>
      <c r="G216" s="335">
        <v>52</v>
      </c>
      <c r="H216" s="27"/>
      <c r="I216" s="336">
        <v>4</v>
      </c>
      <c r="J216" s="336"/>
      <c r="K216" s="27"/>
      <c r="L216" s="326"/>
      <c r="M216" s="326"/>
      <c r="N216" s="326"/>
      <c r="O216" s="326"/>
      <c r="P216" s="326"/>
      <c r="Q216" s="326"/>
      <c r="R216" s="326"/>
      <c r="S216" s="326"/>
      <c r="T216" s="326"/>
      <c r="U216" s="326"/>
      <c r="V216" s="326"/>
      <c r="W216" s="326"/>
      <c r="X216" s="326"/>
      <c r="Y216" s="315"/>
    </row>
    <row r="217" spans="1:25" s="51" customFormat="1" ht="17.100000000000001" customHeight="1" thickBot="1" x14ac:dyDescent="0.25">
      <c r="A217" s="21"/>
      <c r="B217" s="104" t="s">
        <v>195</v>
      </c>
      <c r="C217" s="52" t="s">
        <v>51</v>
      </c>
      <c r="D217" s="53" t="s">
        <v>52</v>
      </c>
      <c r="E217" s="53" t="s">
        <v>12</v>
      </c>
      <c r="F217" s="54" t="s">
        <v>8</v>
      </c>
      <c r="G217" s="35">
        <v>35</v>
      </c>
      <c r="H217" s="27"/>
      <c r="I217" s="98"/>
      <c r="J217" s="98">
        <v>3</v>
      </c>
      <c r="K217" s="27"/>
      <c r="L217" s="33"/>
      <c r="M217" s="241"/>
      <c r="N217" s="33"/>
      <c r="O217" s="242"/>
      <c r="P217" s="29"/>
      <c r="Q217" s="29"/>
      <c r="R217" s="29"/>
      <c r="S217" s="29"/>
      <c r="T217" s="29"/>
      <c r="U217" s="29"/>
      <c r="V217" s="29"/>
      <c r="W217" s="29"/>
      <c r="X217" s="29"/>
      <c r="Y217" s="50"/>
    </row>
    <row r="218" spans="1:25" s="140" customFormat="1" ht="17.100000000000001" customHeight="1" thickTop="1" x14ac:dyDescent="0.25">
      <c r="A218" s="135"/>
      <c r="B218" s="154" t="s">
        <v>107</v>
      </c>
      <c r="C218" s="136" t="s">
        <v>53</v>
      </c>
      <c r="D218" s="117" t="s">
        <v>54</v>
      </c>
      <c r="E218" s="117" t="s">
        <v>5</v>
      </c>
      <c r="F218" s="118" t="s">
        <v>6</v>
      </c>
      <c r="G218" s="288">
        <v>11</v>
      </c>
      <c r="H218" s="137"/>
      <c r="I218" s="339">
        <v>1</v>
      </c>
      <c r="J218" s="339"/>
      <c r="K218" s="137"/>
      <c r="L218" s="243"/>
      <c r="M218" s="243"/>
      <c r="N218" s="243"/>
      <c r="O218" s="18"/>
      <c r="P218" s="243"/>
      <c r="Q218" s="243"/>
      <c r="R218" s="243"/>
      <c r="S218" s="243"/>
      <c r="T218" s="243"/>
      <c r="U218" s="17"/>
      <c r="V218" s="17"/>
      <c r="W218" s="17"/>
      <c r="X218" s="17"/>
      <c r="Y218" s="119"/>
    </row>
    <row r="219" spans="1:25" s="140" customFormat="1" ht="17.100000000000001" customHeight="1" x14ac:dyDescent="0.25">
      <c r="A219" s="141"/>
      <c r="B219" s="161" t="s">
        <v>107</v>
      </c>
      <c r="C219" s="142" t="s">
        <v>53</v>
      </c>
      <c r="D219" s="120" t="s">
        <v>54</v>
      </c>
      <c r="E219" s="120" t="s">
        <v>7</v>
      </c>
      <c r="F219" s="121" t="s">
        <v>6</v>
      </c>
      <c r="G219" s="164">
        <v>13</v>
      </c>
      <c r="H219" s="143"/>
      <c r="I219" s="246">
        <v>1</v>
      </c>
      <c r="J219" s="246"/>
      <c r="K219" s="143"/>
      <c r="L219" s="310"/>
      <c r="M219" s="310"/>
      <c r="N219" s="310"/>
      <c r="O219" s="310"/>
      <c r="P219" s="310"/>
      <c r="Q219" s="310"/>
      <c r="R219" s="310"/>
      <c r="S219" s="310"/>
      <c r="T219" s="310"/>
      <c r="U219" s="310"/>
      <c r="V219" s="310"/>
      <c r="W219" s="310"/>
      <c r="X219" s="310"/>
      <c r="Y219" s="313"/>
    </row>
    <row r="220" spans="1:25" s="140" customFormat="1" ht="17.100000000000001" customHeight="1" x14ac:dyDescent="0.25">
      <c r="A220" s="141"/>
      <c r="B220" s="163" t="s">
        <v>107</v>
      </c>
      <c r="C220" s="142" t="s">
        <v>53</v>
      </c>
      <c r="D220" s="120" t="s">
        <v>54</v>
      </c>
      <c r="E220" s="120" t="s">
        <v>9</v>
      </c>
      <c r="F220" s="121" t="s">
        <v>6</v>
      </c>
      <c r="G220" s="164">
        <v>31</v>
      </c>
      <c r="H220" s="172">
        <f>SUM(G218:G222)</f>
        <v>88</v>
      </c>
      <c r="I220" s="246">
        <v>3</v>
      </c>
      <c r="J220" s="246"/>
      <c r="K220" s="143" t="s">
        <v>155</v>
      </c>
      <c r="L220" s="311"/>
      <c r="M220" s="311"/>
      <c r="N220" s="311"/>
      <c r="O220" s="311"/>
      <c r="P220" s="311"/>
      <c r="Q220" s="311"/>
      <c r="R220" s="311"/>
      <c r="S220" s="311"/>
      <c r="T220" s="311"/>
      <c r="U220" s="311"/>
      <c r="V220" s="311"/>
      <c r="W220" s="311"/>
      <c r="X220" s="311"/>
      <c r="Y220" s="314"/>
    </row>
    <row r="221" spans="1:25" s="140" customFormat="1" ht="17.100000000000001" customHeight="1" x14ac:dyDescent="0.25">
      <c r="A221" s="141"/>
      <c r="B221" s="161" t="s">
        <v>107</v>
      </c>
      <c r="C221" s="142" t="s">
        <v>53</v>
      </c>
      <c r="D221" s="120" t="s">
        <v>54</v>
      </c>
      <c r="E221" s="53" t="s">
        <v>12</v>
      </c>
      <c r="F221" s="121" t="s">
        <v>6</v>
      </c>
      <c r="G221" s="164">
        <v>19</v>
      </c>
      <c r="H221" s="143"/>
      <c r="I221" s="246">
        <v>2</v>
      </c>
      <c r="J221" s="246"/>
      <c r="K221" s="143"/>
      <c r="L221" s="312"/>
      <c r="M221" s="312"/>
      <c r="N221" s="312"/>
      <c r="O221" s="312"/>
      <c r="P221" s="312"/>
      <c r="Q221" s="312"/>
      <c r="R221" s="312"/>
      <c r="S221" s="312"/>
      <c r="T221" s="312"/>
      <c r="U221" s="312"/>
      <c r="V221" s="312"/>
      <c r="W221" s="312"/>
      <c r="X221" s="312"/>
      <c r="Y221" s="315"/>
    </row>
    <row r="222" spans="1:25" s="140" customFormat="1" ht="17.100000000000001" customHeight="1" thickBot="1" x14ac:dyDescent="0.3">
      <c r="A222" s="141"/>
      <c r="B222" s="161" t="s">
        <v>107</v>
      </c>
      <c r="C222" s="167" t="s">
        <v>53</v>
      </c>
      <c r="D222" s="168" t="s">
        <v>54</v>
      </c>
      <c r="E222" s="81" t="s">
        <v>10</v>
      </c>
      <c r="F222" s="122" t="s">
        <v>6</v>
      </c>
      <c r="G222" s="174">
        <v>14</v>
      </c>
      <c r="H222" s="187"/>
      <c r="I222" s="188">
        <v>1</v>
      </c>
      <c r="J222" s="188"/>
      <c r="K222" s="187"/>
      <c r="L222" s="244"/>
      <c r="M222" s="244"/>
      <c r="N222" s="244"/>
      <c r="O222" s="44"/>
      <c r="P222" s="244"/>
      <c r="Q222" s="244"/>
      <c r="R222" s="244"/>
      <c r="S222" s="244"/>
      <c r="T222" s="244"/>
      <c r="U222" s="108"/>
      <c r="V222" s="108"/>
      <c r="W222" s="108"/>
      <c r="X222" s="108"/>
      <c r="Y222" s="109"/>
    </row>
    <row r="223" spans="1:25" s="140" customFormat="1" ht="17.100000000000001" customHeight="1" thickTop="1" x14ac:dyDescent="0.25">
      <c r="A223" s="141"/>
      <c r="B223" s="154" t="s">
        <v>108</v>
      </c>
      <c r="C223" s="136" t="s">
        <v>55</v>
      </c>
      <c r="D223" s="117" t="s">
        <v>56</v>
      </c>
      <c r="E223" s="117" t="s">
        <v>5</v>
      </c>
      <c r="F223" s="118" t="s">
        <v>6</v>
      </c>
      <c r="G223" s="288">
        <v>4</v>
      </c>
      <c r="H223" s="137"/>
      <c r="I223" s="339">
        <v>1</v>
      </c>
      <c r="J223" s="339"/>
      <c r="K223" s="137"/>
      <c r="L223" s="243"/>
      <c r="M223" s="243"/>
      <c r="N223" s="243"/>
      <c r="O223" s="18"/>
      <c r="P223" s="243"/>
      <c r="Q223" s="243"/>
      <c r="R223" s="243"/>
      <c r="S223" s="243"/>
      <c r="T223" s="243"/>
      <c r="U223" s="243"/>
      <c r="V223" s="243"/>
      <c r="W223" s="243"/>
      <c r="X223" s="243"/>
      <c r="Y223" s="245"/>
    </row>
    <row r="224" spans="1:25" s="140" customFormat="1" ht="17.100000000000001" customHeight="1" x14ac:dyDescent="0.25">
      <c r="A224" s="141" t="s">
        <v>112</v>
      </c>
      <c r="B224" s="161" t="s">
        <v>108</v>
      </c>
      <c r="C224" s="142" t="s">
        <v>55</v>
      </c>
      <c r="D224" s="120" t="s">
        <v>56</v>
      </c>
      <c r="E224" s="120" t="s">
        <v>7</v>
      </c>
      <c r="F224" s="121" t="s">
        <v>6</v>
      </c>
      <c r="G224" s="164">
        <v>6</v>
      </c>
      <c r="H224" s="143"/>
      <c r="I224" s="246">
        <v>1</v>
      </c>
      <c r="J224" s="246"/>
      <c r="K224" s="143"/>
      <c r="L224" s="310"/>
      <c r="M224" s="310"/>
      <c r="N224" s="310"/>
      <c r="O224" s="310"/>
      <c r="P224" s="310"/>
      <c r="Q224" s="310"/>
      <c r="R224" s="310"/>
      <c r="S224" s="310"/>
      <c r="T224" s="310"/>
      <c r="U224" s="310"/>
      <c r="V224" s="310"/>
      <c r="W224" s="310"/>
      <c r="X224" s="310"/>
      <c r="Y224" s="313"/>
    </row>
    <row r="225" spans="1:25" s="140" customFormat="1" ht="17.100000000000001" customHeight="1" x14ac:dyDescent="0.25">
      <c r="A225" s="141" t="s">
        <v>113</v>
      </c>
      <c r="B225" s="161" t="s">
        <v>108</v>
      </c>
      <c r="C225" s="142" t="s">
        <v>55</v>
      </c>
      <c r="D225" s="120" t="s">
        <v>56</v>
      </c>
      <c r="E225" s="120" t="s">
        <v>9</v>
      </c>
      <c r="F225" s="121" t="s">
        <v>6</v>
      </c>
      <c r="G225" s="164">
        <v>27</v>
      </c>
      <c r="H225" s="143"/>
      <c r="I225" s="246">
        <v>3</v>
      </c>
      <c r="J225" s="246"/>
      <c r="K225" s="143"/>
      <c r="L225" s="311"/>
      <c r="M225" s="311"/>
      <c r="N225" s="311"/>
      <c r="O225" s="311"/>
      <c r="P225" s="311"/>
      <c r="Q225" s="311"/>
      <c r="R225" s="311"/>
      <c r="S225" s="311"/>
      <c r="T225" s="311"/>
      <c r="U225" s="311"/>
      <c r="V225" s="311"/>
      <c r="W225" s="311"/>
      <c r="X225" s="311"/>
      <c r="Y225" s="314"/>
    </row>
    <row r="226" spans="1:25" s="140" customFormat="1" ht="17.100000000000001" customHeight="1" x14ac:dyDescent="0.25">
      <c r="A226" s="141" t="s">
        <v>114</v>
      </c>
      <c r="B226" s="163" t="s">
        <v>108</v>
      </c>
      <c r="C226" s="142" t="s">
        <v>55</v>
      </c>
      <c r="D226" s="120" t="s">
        <v>56</v>
      </c>
      <c r="E226" s="120" t="s">
        <v>12</v>
      </c>
      <c r="F226" s="121" t="s">
        <v>6</v>
      </c>
      <c r="G226" s="164">
        <v>26</v>
      </c>
      <c r="H226" s="172">
        <f>SUM(G223:G229)</f>
        <v>139</v>
      </c>
      <c r="I226" s="246">
        <v>2</v>
      </c>
      <c r="J226" s="246"/>
      <c r="K226" s="143" t="s">
        <v>156</v>
      </c>
      <c r="L226" s="312"/>
      <c r="M226" s="312"/>
      <c r="N226" s="312"/>
      <c r="O226" s="312"/>
      <c r="P226" s="312"/>
      <c r="Q226" s="312"/>
      <c r="R226" s="312"/>
      <c r="S226" s="312"/>
      <c r="T226" s="312"/>
      <c r="U226" s="312"/>
      <c r="V226" s="312"/>
      <c r="W226" s="312"/>
      <c r="X226" s="312"/>
      <c r="Y226" s="315"/>
    </row>
    <row r="227" spans="1:25" s="140" customFormat="1" ht="17.100000000000001" customHeight="1" x14ac:dyDescent="0.25">
      <c r="A227" s="141"/>
      <c r="B227" s="161" t="s">
        <v>108</v>
      </c>
      <c r="C227" s="142" t="s">
        <v>55</v>
      </c>
      <c r="D227" s="120" t="s">
        <v>56</v>
      </c>
      <c r="E227" s="120" t="s">
        <v>10</v>
      </c>
      <c r="F227" s="121" t="s">
        <v>6</v>
      </c>
      <c r="G227" s="164">
        <v>6</v>
      </c>
      <c r="H227" s="143"/>
      <c r="I227" s="246">
        <v>1</v>
      </c>
      <c r="J227" s="246"/>
      <c r="K227" s="143"/>
      <c r="L227" s="247"/>
      <c r="M227" s="247"/>
      <c r="N227" s="247"/>
      <c r="O227" s="30"/>
      <c r="P227" s="247"/>
      <c r="Q227" s="247"/>
      <c r="R227" s="247"/>
      <c r="S227" s="247"/>
      <c r="T227" s="247"/>
      <c r="U227" s="247"/>
      <c r="V227" s="247"/>
      <c r="W227" s="247"/>
      <c r="X227" s="247"/>
      <c r="Y227" s="248"/>
    </row>
    <row r="228" spans="1:25" s="140" customFormat="1" ht="17.100000000000001" customHeight="1" x14ac:dyDescent="0.25">
      <c r="A228" s="141"/>
      <c r="B228" s="161" t="s">
        <v>108</v>
      </c>
      <c r="C228" s="142" t="s">
        <v>55</v>
      </c>
      <c r="D228" s="120" t="s">
        <v>56</v>
      </c>
      <c r="E228" s="120" t="s">
        <v>13</v>
      </c>
      <c r="F228" s="121" t="s">
        <v>6</v>
      </c>
      <c r="G228" s="164">
        <v>10</v>
      </c>
      <c r="H228" s="143"/>
      <c r="I228" s="246">
        <v>1</v>
      </c>
      <c r="J228" s="246"/>
      <c r="K228" s="143"/>
      <c r="L228" s="247"/>
      <c r="M228" s="247"/>
      <c r="N228" s="247"/>
      <c r="O228" s="30"/>
      <c r="P228" s="247"/>
      <c r="Q228" s="247"/>
      <c r="R228" s="247"/>
      <c r="S228" s="247"/>
      <c r="T228" s="247"/>
      <c r="U228" s="247"/>
      <c r="V228" s="247"/>
      <c r="W228" s="247"/>
      <c r="X228" s="247"/>
      <c r="Y228" s="248"/>
    </row>
    <row r="229" spans="1:25" s="140" customFormat="1" ht="17.100000000000001" customHeight="1" thickBot="1" x14ac:dyDescent="0.3">
      <c r="A229" s="141"/>
      <c r="B229" s="161" t="s">
        <v>108</v>
      </c>
      <c r="C229" s="167" t="s">
        <v>55</v>
      </c>
      <c r="D229" s="168" t="s">
        <v>56</v>
      </c>
      <c r="E229" s="168" t="s">
        <v>13</v>
      </c>
      <c r="F229" s="122" t="s">
        <v>8</v>
      </c>
      <c r="G229" s="174">
        <v>60</v>
      </c>
      <c r="H229" s="187"/>
      <c r="I229" s="188"/>
      <c r="J229" s="188">
        <v>5</v>
      </c>
      <c r="K229" s="187"/>
      <c r="L229" s="244"/>
      <c r="M229" s="244"/>
      <c r="N229" s="244"/>
      <c r="O229" s="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9"/>
    </row>
    <row r="230" spans="1:25" s="140" customFormat="1" ht="17.100000000000001" customHeight="1" thickTop="1" x14ac:dyDescent="0.25">
      <c r="A230" s="141"/>
      <c r="B230" s="154" t="s">
        <v>109</v>
      </c>
      <c r="C230" s="136" t="s">
        <v>57</v>
      </c>
      <c r="D230" s="117" t="s">
        <v>200</v>
      </c>
      <c r="E230" s="117" t="s">
        <v>5</v>
      </c>
      <c r="F230" s="118" t="s">
        <v>6</v>
      </c>
      <c r="G230" s="288">
        <v>0</v>
      </c>
      <c r="H230" s="137"/>
      <c r="I230" s="339">
        <v>0</v>
      </c>
      <c r="J230" s="339"/>
      <c r="K230" s="137"/>
      <c r="L230" s="243"/>
      <c r="M230" s="243"/>
      <c r="N230" s="243"/>
      <c r="O230" s="18"/>
      <c r="P230" s="243"/>
      <c r="Q230" s="243"/>
      <c r="R230" s="243"/>
      <c r="S230" s="243"/>
      <c r="T230" s="243"/>
      <c r="U230" s="243"/>
      <c r="V230" s="243"/>
      <c r="W230" s="243"/>
      <c r="X230" s="243"/>
      <c r="Y230" s="245"/>
    </row>
    <row r="231" spans="1:25" s="140" customFormat="1" ht="17.100000000000001" customHeight="1" x14ac:dyDescent="0.25">
      <c r="A231" s="141"/>
      <c r="B231" s="161" t="s">
        <v>109</v>
      </c>
      <c r="C231" s="142" t="s">
        <v>57</v>
      </c>
      <c r="D231" s="120" t="s">
        <v>200</v>
      </c>
      <c r="E231" s="120" t="s">
        <v>7</v>
      </c>
      <c r="F231" s="121" t="s">
        <v>6</v>
      </c>
      <c r="G231" s="164">
        <v>6</v>
      </c>
      <c r="H231" s="143"/>
      <c r="I231" s="246">
        <v>1</v>
      </c>
      <c r="J231" s="246"/>
      <c r="K231" s="143"/>
      <c r="L231" s="310"/>
      <c r="M231" s="310"/>
      <c r="N231" s="310"/>
      <c r="O231" s="310"/>
      <c r="P231" s="310"/>
      <c r="Q231" s="310"/>
      <c r="R231" s="310"/>
      <c r="S231" s="310"/>
      <c r="T231" s="310"/>
      <c r="U231" s="310"/>
      <c r="V231" s="310"/>
      <c r="W231" s="310"/>
      <c r="X231" s="310"/>
      <c r="Y231" s="313"/>
    </row>
    <row r="232" spans="1:25" s="140" customFormat="1" ht="17.100000000000001" customHeight="1" x14ac:dyDescent="0.25">
      <c r="A232" s="141"/>
      <c r="B232" s="163" t="s">
        <v>109</v>
      </c>
      <c r="C232" s="142" t="s">
        <v>57</v>
      </c>
      <c r="D232" s="120" t="s">
        <v>200</v>
      </c>
      <c r="E232" s="120" t="s">
        <v>9</v>
      </c>
      <c r="F232" s="121" t="s">
        <v>6</v>
      </c>
      <c r="G232" s="164">
        <v>22</v>
      </c>
      <c r="H232" s="143"/>
      <c r="I232" s="246">
        <v>2</v>
      </c>
      <c r="J232" s="246"/>
      <c r="K232" s="143"/>
      <c r="L232" s="311"/>
      <c r="M232" s="311"/>
      <c r="N232" s="311"/>
      <c r="O232" s="311"/>
      <c r="P232" s="311"/>
      <c r="Q232" s="311"/>
      <c r="R232" s="311"/>
      <c r="S232" s="311"/>
      <c r="T232" s="311"/>
      <c r="U232" s="311"/>
      <c r="V232" s="311"/>
      <c r="W232" s="311"/>
      <c r="X232" s="311"/>
      <c r="Y232" s="314"/>
    </row>
    <row r="233" spans="1:25" s="140" customFormat="1" ht="17.100000000000001" customHeight="1" x14ac:dyDescent="0.25">
      <c r="A233" s="141"/>
      <c r="B233" s="161" t="s">
        <v>109</v>
      </c>
      <c r="C233" s="142" t="s">
        <v>57</v>
      </c>
      <c r="D233" s="120" t="s">
        <v>200</v>
      </c>
      <c r="E233" s="120" t="s">
        <v>12</v>
      </c>
      <c r="F233" s="121" t="s">
        <v>6</v>
      </c>
      <c r="G233" s="164">
        <v>31</v>
      </c>
      <c r="H233" s="172">
        <f>SUM(G230:G235)</f>
        <v>85</v>
      </c>
      <c r="I233" s="246">
        <v>3</v>
      </c>
      <c r="J233" s="246"/>
      <c r="K233" s="143" t="s">
        <v>157</v>
      </c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5"/>
    </row>
    <row r="234" spans="1:25" s="140" customFormat="1" ht="17.100000000000001" customHeight="1" x14ac:dyDescent="0.25">
      <c r="A234" s="141"/>
      <c r="B234" s="161" t="s">
        <v>109</v>
      </c>
      <c r="C234" s="142" t="s">
        <v>57</v>
      </c>
      <c r="D234" s="120" t="s">
        <v>200</v>
      </c>
      <c r="E234" s="120" t="s">
        <v>10</v>
      </c>
      <c r="F234" s="121" t="s">
        <v>6</v>
      </c>
      <c r="G234" s="164">
        <v>14</v>
      </c>
      <c r="H234" s="143"/>
      <c r="I234" s="246">
        <v>1</v>
      </c>
      <c r="J234" s="246"/>
      <c r="K234" s="143"/>
      <c r="L234" s="247"/>
      <c r="M234" s="247"/>
      <c r="N234" s="247"/>
      <c r="O234" s="30"/>
      <c r="P234" s="247"/>
      <c r="Q234" s="247"/>
      <c r="R234" s="247"/>
      <c r="S234" s="247"/>
      <c r="T234" s="247"/>
      <c r="U234" s="247"/>
      <c r="V234" s="247"/>
      <c r="W234" s="247"/>
      <c r="X234" s="247"/>
      <c r="Y234" s="248"/>
    </row>
    <row r="235" spans="1:25" s="140" customFormat="1" ht="17.100000000000001" customHeight="1" thickBot="1" x14ac:dyDescent="0.3">
      <c r="A235" s="186"/>
      <c r="B235" s="173" t="s">
        <v>109</v>
      </c>
      <c r="C235" s="167" t="s">
        <v>57</v>
      </c>
      <c r="D235" s="168" t="s">
        <v>200</v>
      </c>
      <c r="E235" s="168" t="s">
        <v>13</v>
      </c>
      <c r="F235" s="122" t="s">
        <v>6</v>
      </c>
      <c r="G235" s="174">
        <v>12</v>
      </c>
      <c r="H235" s="187"/>
      <c r="I235" s="188">
        <v>1</v>
      </c>
      <c r="J235" s="188"/>
      <c r="K235" s="187"/>
      <c r="L235" s="244"/>
      <c r="M235" s="244"/>
      <c r="N235" s="244"/>
      <c r="O235" s="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9"/>
    </row>
    <row r="236" spans="1:25" s="51" customFormat="1" ht="17.100000000000001" customHeight="1" thickTop="1" x14ac:dyDescent="0.25">
      <c r="A236" s="21"/>
      <c r="B236" s="104" t="s">
        <v>110</v>
      </c>
      <c r="C236" s="47" t="s">
        <v>58</v>
      </c>
      <c r="D236" s="48" t="s">
        <v>59</v>
      </c>
      <c r="E236" s="117" t="s">
        <v>9</v>
      </c>
      <c r="F236" s="49" t="s">
        <v>6</v>
      </c>
      <c r="G236" s="333">
        <v>96</v>
      </c>
      <c r="H236" s="15"/>
      <c r="I236" s="334">
        <v>10</v>
      </c>
      <c r="J236" s="334"/>
      <c r="K236" s="15"/>
      <c r="L236" s="17"/>
      <c r="M236" s="17"/>
      <c r="N236" s="17"/>
      <c r="O236" s="18"/>
      <c r="P236" s="17"/>
      <c r="Q236" s="17"/>
      <c r="R236" s="17"/>
      <c r="S236" s="17"/>
      <c r="T236" s="17"/>
      <c r="U236" s="17"/>
      <c r="V236" s="17"/>
      <c r="W236" s="17"/>
      <c r="X236" s="17"/>
      <c r="Y236" s="119"/>
    </row>
    <row r="237" spans="1:25" s="51" customFormat="1" ht="17.100000000000001" customHeight="1" x14ac:dyDescent="0.25">
      <c r="A237" s="21"/>
      <c r="B237" s="104" t="s">
        <v>110</v>
      </c>
      <c r="C237" s="52" t="s">
        <v>58</v>
      </c>
      <c r="D237" s="53" t="s">
        <v>59</v>
      </c>
      <c r="E237" s="120" t="s">
        <v>9</v>
      </c>
      <c r="F237" s="54" t="s">
        <v>8</v>
      </c>
      <c r="G237" s="35">
        <v>7</v>
      </c>
      <c r="H237" s="27"/>
      <c r="I237" s="98"/>
      <c r="J237" s="98">
        <v>1</v>
      </c>
      <c r="K237" s="27" t="s">
        <v>166</v>
      </c>
      <c r="L237" s="320"/>
      <c r="M237" s="320"/>
      <c r="N237" s="320"/>
      <c r="O237" s="320"/>
      <c r="P237" s="320"/>
      <c r="Q237" s="320"/>
      <c r="R237" s="320"/>
      <c r="S237" s="320"/>
      <c r="T237" s="320"/>
      <c r="U237" s="320"/>
      <c r="V237" s="320"/>
      <c r="W237" s="320"/>
      <c r="X237" s="320"/>
      <c r="Y237" s="321"/>
    </row>
    <row r="238" spans="1:25" s="51" customFormat="1" ht="17.100000000000001" customHeight="1" x14ac:dyDescent="0.25">
      <c r="A238" s="21"/>
      <c r="B238" s="104" t="s">
        <v>110</v>
      </c>
      <c r="C238" s="52" t="s">
        <v>58</v>
      </c>
      <c r="D238" s="53" t="s">
        <v>59</v>
      </c>
      <c r="E238" s="120" t="s">
        <v>12</v>
      </c>
      <c r="F238" s="54" t="s">
        <v>6</v>
      </c>
      <c r="G238" s="35">
        <v>32</v>
      </c>
      <c r="H238" s="34"/>
      <c r="I238" s="98">
        <v>3</v>
      </c>
      <c r="J238" s="98"/>
      <c r="K238" s="27"/>
      <c r="L238" s="312"/>
      <c r="M238" s="312"/>
      <c r="N238" s="312"/>
      <c r="O238" s="312"/>
      <c r="P238" s="312"/>
      <c r="Q238" s="312"/>
      <c r="R238" s="312"/>
      <c r="S238" s="312"/>
      <c r="T238" s="312"/>
      <c r="U238" s="312"/>
      <c r="V238" s="312"/>
      <c r="W238" s="312"/>
      <c r="X238" s="312"/>
      <c r="Y238" s="315"/>
    </row>
    <row r="239" spans="1:25" s="51" customFormat="1" ht="17.100000000000001" customHeight="1" thickBot="1" x14ac:dyDescent="0.3">
      <c r="A239" s="21" t="s">
        <v>72</v>
      </c>
      <c r="B239" s="104" t="s">
        <v>110</v>
      </c>
      <c r="C239" s="62" t="s">
        <v>58</v>
      </c>
      <c r="D239" s="63" t="s">
        <v>59</v>
      </c>
      <c r="E239" s="63" t="s">
        <v>12</v>
      </c>
      <c r="F239" s="65" t="s">
        <v>8</v>
      </c>
      <c r="G239" s="66">
        <v>12</v>
      </c>
      <c r="H239" s="67"/>
      <c r="I239" s="68"/>
      <c r="J239" s="68">
        <v>2</v>
      </c>
      <c r="K239" s="67"/>
      <c r="L239" s="250"/>
      <c r="M239" s="250"/>
      <c r="N239" s="250"/>
      <c r="O239" s="114"/>
      <c r="P239" s="250"/>
      <c r="Q239" s="250"/>
      <c r="R239" s="250"/>
      <c r="S239" s="250"/>
      <c r="T239" s="250"/>
      <c r="U239" s="250"/>
      <c r="V239" s="250"/>
      <c r="W239" s="250"/>
      <c r="X239" s="250"/>
      <c r="Y239" s="251"/>
    </row>
    <row r="240" spans="1:25" s="51" customFormat="1" ht="17.100000000000001" customHeight="1" x14ac:dyDescent="0.25">
      <c r="A240" s="21"/>
      <c r="B240" s="144" t="s">
        <v>110</v>
      </c>
      <c r="C240" s="69" t="s">
        <v>58</v>
      </c>
      <c r="D240" s="70" t="s">
        <v>59</v>
      </c>
      <c r="E240" s="70" t="s">
        <v>5</v>
      </c>
      <c r="F240" s="72" t="s">
        <v>6</v>
      </c>
      <c r="G240" s="335">
        <v>3</v>
      </c>
      <c r="H240" s="27"/>
      <c r="I240" s="336">
        <v>1</v>
      </c>
      <c r="J240" s="336"/>
      <c r="K240" s="27"/>
      <c r="L240" s="29"/>
      <c r="M240" s="29"/>
      <c r="N240" s="29"/>
      <c r="O240" s="30"/>
      <c r="P240" s="29"/>
      <c r="Q240" s="29"/>
      <c r="R240" s="29"/>
      <c r="S240" s="29"/>
      <c r="T240" s="29"/>
      <c r="U240" s="29"/>
      <c r="V240" s="29"/>
      <c r="W240" s="29"/>
      <c r="X240" s="29"/>
      <c r="Y240" s="50"/>
    </row>
    <row r="241" spans="1:26" s="51" customFormat="1" ht="17.100000000000001" customHeight="1" x14ac:dyDescent="0.25">
      <c r="A241" s="21"/>
      <c r="B241" s="104" t="s">
        <v>110</v>
      </c>
      <c r="C241" s="52" t="s">
        <v>58</v>
      </c>
      <c r="D241" s="53" t="s">
        <v>59</v>
      </c>
      <c r="E241" s="53" t="s">
        <v>5</v>
      </c>
      <c r="F241" s="54" t="s">
        <v>8</v>
      </c>
      <c r="G241" s="35">
        <v>6</v>
      </c>
      <c r="H241" s="34">
        <f>SUM(G236:G245)</f>
        <v>260</v>
      </c>
      <c r="I241" s="98"/>
      <c r="J241" s="98">
        <v>1</v>
      </c>
      <c r="K241" s="27"/>
      <c r="L241" s="310"/>
      <c r="M241" s="310"/>
      <c r="N241" s="310"/>
      <c r="O241" s="310"/>
      <c r="P241" s="310"/>
      <c r="Q241" s="310"/>
      <c r="R241" s="310"/>
      <c r="S241" s="310"/>
      <c r="T241" s="310"/>
      <c r="U241" s="310"/>
      <c r="V241" s="310"/>
      <c r="W241" s="310"/>
      <c r="X241" s="310"/>
      <c r="Y241" s="313"/>
    </row>
    <row r="242" spans="1:26" s="51" customFormat="1" ht="17.100000000000001" customHeight="1" x14ac:dyDescent="0.25">
      <c r="A242" s="21"/>
      <c r="B242" s="104" t="s">
        <v>110</v>
      </c>
      <c r="C242" s="52" t="s">
        <v>58</v>
      </c>
      <c r="D242" s="53" t="s">
        <v>59</v>
      </c>
      <c r="E242" s="53" t="s">
        <v>7</v>
      </c>
      <c r="F242" s="54" t="s">
        <v>6</v>
      </c>
      <c r="G242" s="35">
        <v>36</v>
      </c>
      <c r="H242" s="27"/>
      <c r="I242" s="98">
        <v>3</v>
      </c>
      <c r="J242" s="98"/>
      <c r="K242" s="27"/>
      <c r="L242" s="311"/>
      <c r="M242" s="311"/>
      <c r="N242" s="311"/>
      <c r="O242" s="311"/>
      <c r="P242" s="311"/>
      <c r="Q242" s="311"/>
      <c r="R242" s="311"/>
      <c r="S242" s="311"/>
      <c r="T242" s="311"/>
      <c r="U242" s="311"/>
      <c r="V242" s="311"/>
      <c r="W242" s="311"/>
      <c r="X242" s="311"/>
      <c r="Y242" s="314"/>
    </row>
    <row r="243" spans="1:26" s="51" customFormat="1" ht="16.5" customHeight="1" x14ac:dyDescent="0.25">
      <c r="A243" s="21"/>
      <c r="B243" s="104" t="s">
        <v>110</v>
      </c>
      <c r="C243" s="52" t="s">
        <v>58</v>
      </c>
      <c r="D243" s="53" t="s">
        <v>59</v>
      </c>
      <c r="E243" s="53" t="s">
        <v>7</v>
      </c>
      <c r="F243" s="54" t="s">
        <v>8</v>
      </c>
      <c r="G243" s="35">
        <v>10</v>
      </c>
      <c r="H243" s="27"/>
      <c r="I243" s="98"/>
      <c r="J243" s="98">
        <v>1</v>
      </c>
      <c r="K243" s="27" t="s">
        <v>167</v>
      </c>
      <c r="L243" s="312"/>
      <c r="M243" s="312"/>
      <c r="N243" s="312"/>
      <c r="O243" s="312"/>
      <c r="P243" s="312"/>
      <c r="Q243" s="312"/>
      <c r="R243" s="312"/>
      <c r="S243" s="312"/>
      <c r="T243" s="312"/>
      <c r="U243" s="312"/>
      <c r="V243" s="312"/>
      <c r="W243" s="312"/>
      <c r="X243" s="312"/>
      <c r="Y243" s="315"/>
    </row>
    <row r="244" spans="1:26" s="51" customFormat="1" ht="17.100000000000001" customHeight="1" x14ac:dyDescent="0.25">
      <c r="A244" s="21"/>
      <c r="B244" s="104" t="s">
        <v>110</v>
      </c>
      <c r="C244" s="52" t="s">
        <v>58</v>
      </c>
      <c r="D244" s="53" t="s">
        <v>59</v>
      </c>
      <c r="E244" s="53" t="s">
        <v>10</v>
      </c>
      <c r="F244" s="54" t="s">
        <v>6</v>
      </c>
      <c r="G244" s="35">
        <v>42</v>
      </c>
      <c r="H244" s="27"/>
      <c r="I244" s="98">
        <v>3</v>
      </c>
      <c r="J244" s="98"/>
      <c r="K244" s="27"/>
      <c r="L244" s="29"/>
      <c r="M244" s="29"/>
      <c r="N244" s="29"/>
      <c r="O244" s="30"/>
      <c r="P244" s="29"/>
      <c r="Q244" s="29"/>
      <c r="R244" s="29"/>
      <c r="S244" s="29"/>
      <c r="T244" s="29"/>
      <c r="U244" s="29"/>
      <c r="V244" s="29"/>
      <c r="W244" s="29"/>
      <c r="X244" s="29"/>
      <c r="Y244" s="50"/>
    </row>
    <row r="245" spans="1:26" s="51" customFormat="1" ht="17.100000000000001" customHeight="1" thickBot="1" x14ac:dyDescent="0.3">
      <c r="A245" s="21"/>
      <c r="B245" s="104" t="s">
        <v>110</v>
      </c>
      <c r="C245" s="252" t="s">
        <v>58</v>
      </c>
      <c r="D245" s="253" t="s">
        <v>59</v>
      </c>
      <c r="E245" s="253" t="s">
        <v>10</v>
      </c>
      <c r="F245" s="254" t="s">
        <v>8</v>
      </c>
      <c r="G245" s="255">
        <v>16</v>
      </c>
      <c r="H245" s="256"/>
      <c r="I245" s="257"/>
      <c r="J245" s="257">
        <v>2</v>
      </c>
      <c r="K245" s="256"/>
      <c r="L245" s="258"/>
      <c r="M245" s="258"/>
      <c r="N245" s="258"/>
      <c r="O245" s="259"/>
      <c r="P245" s="258"/>
      <c r="Q245" s="258"/>
      <c r="R245" s="258"/>
      <c r="S245" s="258"/>
      <c r="T245" s="258"/>
      <c r="U245" s="258"/>
      <c r="V245" s="258"/>
      <c r="W245" s="258"/>
      <c r="X245" s="258"/>
      <c r="Y245" s="260"/>
    </row>
    <row r="246" spans="1:26" s="51" customFormat="1" ht="17.100000000000001" customHeight="1" thickTop="1" x14ac:dyDescent="0.25">
      <c r="A246" s="21"/>
      <c r="B246" s="110" t="s">
        <v>111</v>
      </c>
      <c r="C246" s="47" t="s">
        <v>60</v>
      </c>
      <c r="D246" s="48" t="s">
        <v>61</v>
      </c>
      <c r="E246" s="117" t="s">
        <v>5</v>
      </c>
      <c r="F246" s="118" t="s">
        <v>6</v>
      </c>
      <c r="G246" s="333">
        <v>4</v>
      </c>
      <c r="H246" s="192"/>
      <c r="I246" s="351">
        <v>1</v>
      </c>
      <c r="J246" s="351"/>
      <c r="K246" s="192"/>
      <c r="L246" s="170"/>
      <c r="M246" s="170"/>
      <c r="N246" s="170"/>
      <c r="O246" s="202"/>
      <c r="P246" s="170"/>
      <c r="Q246" s="170"/>
      <c r="R246" s="170"/>
      <c r="S246" s="170"/>
      <c r="T246" s="170"/>
      <c r="U246" s="170"/>
      <c r="V246" s="170"/>
      <c r="W246" s="170"/>
      <c r="X246" s="170"/>
      <c r="Y246" s="19"/>
    </row>
    <row r="247" spans="1:26" s="51" customFormat="1" ht="17.100000000000001" customHeight="1" x14ac:dyDescent="0.25">
      <c r="A247" s="21"/>
      <c r="B247" s="104" t="s">
        <v>111</v>
      </c>
      <c r="C247" s="52" t="s">
        <v>60</v>
      </c>
      <c r="D247" s="53" t="s">
        <v>61</v>
      </c>
      <c r="E247" s="120" t="s">
        <v>7</v>
      </c>
      <c r="F247" s="121" t="s">
        <v>6</v>
      </c>
      <c r="G247" s="35">
        <v>21</v>
      </c>
      <c r="H247" s="32"/>
      <c r="I247" s="36">
        <v>2</v>
      </c>
      <c r="J247" s="36"/>
      <c r="K247" s="32"/>
      <c r="L247" s="310"/>
      <c r="M247" s="310"/>
      <c r="N247" s="310"/>
      <c r="O247" s="310"/>
      <c r="P247" s="310"/>
      <c r="Q247" s="310"/>
      <c r="R247" s="310"/>
      <c r="S247" s="310"/>
      <c r="T247" s="310"/>
      <c r="U247" s="310"/>
      <c r="V247" s="310"/>
      <c r="W247" s="310"/>
      <c r="X247" s="310"/>
      <c r="Y247" s="313"/>
    </row>
    <row r="248" spans="1:26" s="51" customFormat="1" ht="17.100000000000001" customHeight="1" x14ac:dyDescent="0.25">
      <c r="A248" s="21"/>
      <c r="B248" s="22" t="s">
        <v>111</v>
      </c>
      <c r="C248" s="52" t="s">
        <v>60</v>
      </c>
      <c r="D248" s="53" t="s">
        <v>61</v>
      </c>
      <c r="E248" s="53" t="s">
        <v>9</v>
      </c>
      <c r="F248" s="121" t="s">
        <v>6</v>
      </c>
      <c r="G248" s="35">
        <v>29</v>
      </c>
      <c r="H248" s="34">
        <f>SUM(G246:G250)</f>
        <v>88</v>
      </c>
      <c r="I248" s="36">
        <v>3</v>
      </c>
      <c r="J248" s="36"/>
      <c r="K248" s="32" t="s">
        <v>158</v>
      </c>
      <c r="L248" s="311"/>
      <c r="M248" s="311"/>
      <c r="N248" s="311"/>
      <c r="O248" s="311"/>
      <c r="P248" s="311"/>
      <c r="Q248" s="311"/>
      <c r="R248" s="311"/>
      <c r="S248" s="311"/>
      <c r="T248" s="311"/>
      <c r="U248" s="311"/>
      <c r="V248" s="311"/>
      <c r="W248" s="311"/>
      <c r="X248" s="311"/>
      <c r="Y248" s="314"/>
    </row>
    <row r="249" spans="1:26" s="51" customFormat="1" ht="17.100000000000001" customHeight="1" x14ac:dyDescent="0.25">
      <c r="A249" s="21"/>
      <c r="B249" s="104" t="s">
        <v>111</v>
      </c>
      <c r="C249" s="52" t="s">
        <v>60</v>
      </c>
      <c r="D249" s="53" t="s">
        <v>61</v>
      </c>
      <c r="E249" s="53" t="s">
        <v>12</v>
      </c>
      <c r="F249" s="121" t="s">
        <v>6</v>
      </c>
      <c r="G249" s="35">
        <v>16</v>
      </c>
      <c r="H249" s="32"/>
      <c r="I249" s="36">
        <v>2</v>
      </c>
      <c r="J249" s="36"/>
      <c r="K249" s="32"/>
      <c r="L249" s="312"/>
      <c r="M249" s="312"/>
      <c r="N249" s="312"/>
      <c r="O249" s="312"/>
      <c r="P249" s="312"/>
      <c r="Q249" s="312"/>
      <c r="R249" s="312"/>
      <c r="S249" s="312"/>
      <c r="T249" s="312"/>
      <c r="U249" s="312"/>
      <c r="V249" s="312"/>
      <c r="W249" s="312"/>
      <c r="X249" s="312"/>
      <c r="Y249" s="315"/>
    </row>
    <row r="250" spans="1:26" s="51" customFormat="1" ht="16.5" customHeight="1" thickBot="1" x14ac:dyDescent="0.3">
      <c r="A250" s="261"/>
      <c r="B250" s="262" t="s">
        <v>111</v>
      </c>
      <c r="C250" s="263" t="s">
        <v>60</v>
      </c>
      <c r="D250" s="264" t="s">
        <v>61</v>
      </c>
      <c r="E250" s="264" t="s">
        <v>10</v>
      </c>
      <c r="F250" s="265" t="s">
        <v>6</v>
      </c>
      <c r="G250" s="266">
        <v>18</v>
      </c>
      <c r="H250" s="267"/>
      <c r="I250" s="268">
        <v>2</v>
      </c>
      <c r="J250" s="268"/>
      <c r="K250" s="267"/>
      <c r="L250" s="269"/>
      <c r="M250" s="269"/>
      <c r="N250" s="269"/>
      <c r="O250" s="270"/>
      <c r="P250" s="269"/>
      <c r="Q250" s="269"/>
      <c r="R250" s="269"/>
      <c r="S250" s="269"/>
      <c r="T250" s="269"/>
      <c r="U250" s="269"/>
      <c r="V250" s="269"/>
      <c r="W250" s="269"/>
      <c r="X250" s="269"/>
      <c r="Y250" s="271"/>
    </row>
    <row r="251" spans="1:26" s="51" customFormat="1" ht="16.5" hidden="1" customHeight="1" thickTop="1" x14ac:dyDescent="0.25">
      <c r="A251" s="272"/>
      <c r="B251" s="273"/>
      <c r="C251" s="274"/>
      <c r="D251" s="275"/>
      <c r="E251" s="275"/>
      <c r="F251" s="276"/>
      <c r="G251" s="277">
        <f>SUM(G2:G250)</f>
        <v>4357</v>
      </c>
      <c r="H251" s="272"/>
      <c r="I251" s="272"/>
      <c r="J251" s="272"/>
      <c r="K251" s="272"/>
      <c r="L251" s="278"/>
      <c r="M251" s="278"/>
      <c r="N251" s="278"/>
      <c r="O251" s="279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</row>
    <row r="252" spans="1:26" s="282" customFormat="1" ht="12.75" hidden="1" thickBot="1" x14ac:dyDescent="0.3">
      <c r="A252" s="280"/>
      <c r="B252" s="304"/>
      <c r="C252" s="280"/>
      <c r="D252" s="281"/>
      <c r="E252" s="281"/>
      <c r="G252" s="280"/>
      <c r="H252" s="280"/>
      <c r="I252" s="280"/>
      <c r="J252" s="280"/>
      <c r="L252" s="283"/>
      <c r="M252" s="283"/>
      <c r="N252" s="283"/>
      <c r="O252" s="283"/>
      <c r="P252" s="283"/>
      <c r="Q252" s="283"/>
      <c r="R252" s="283"/>
      <c r="S252" s="283"/>
      <c r="T252" s="283"/>
      <c r="U252" s="283"/>
      <c r="V252" s="283"/>
      <c r="W252" s="283"/>
      <c r="X252" s="283"/>
      <c r="Y252" s="283"/>
    </row>
    <row r="253" spans="1:26" s="290" customFormat="1" ht="13.5" hidden="1" customHeight="1" thickTop="1" x14ac:dyDescent="0.2">
      <c r="A253" s="280"/>
      <c r="B253" s="304"/>
      <c r="C253" s="284"/>
      <c r="D253" s="285"/>
      <c r="E253" s="286" t="s">
        <v>5</v>
      </c>
      <c r="F253" s="287" t="s">
        <v>6</v>
      </c>
      <c r="G253" s="288">
        <f>G246+G240+G230+G223+G218+G208+G196+G184+G179+G174+G169+G164+G159+G154+G145+G140+G135+G130+G125+G120+G111+G106+G101+G93+G88+G83+G77+G72+G67+G62+G56+G50+G41+G36+G26+G14+G2</f>
        <v>147</v>
      </c>
      <c r="H253" s="328">
        <f>SUM(G253:G254)</f>
        <v>266</v>
      </c>
      <c r="I253" s="284"/>
      <c r="J253" s="284"/>
      <c r="L253" s="291"/>
      <c r="M253" s="291"/>
      <c r="N253" s="291"/>
      <c r="O253" s="291"/>
      <c r="P253" s="291"/>
      <c r="Q253" s="291"/>
      <c r="R253" s="291"/>
      <c r="S253" s="291"/>
      <c r="T253" s="291"/>
      <c r="U253" s="291"/>
      <c r="V253" s="291"/>
      <c r="W253" s="291"/>
      <c r="X253" s="291"/>
      <c r="Y253" s="291"/>
      <c r="Z253" s="292"/>
    </row>
    <row r="254" spans="1:26" s="290" customFormat="1" ht="13.5" hidden="1" customHeight="1" thickBot="1" x14ac:dyDescent="0.25">
      <c r="A254" s="280"/>
      <c r="B254" s="304"/>
      <c r="C254" s="284"/>
      <c r="D254" s="285"/>
      <c r="E254" s="293" t="s">
        <v>5</v>
      </c>
      <c r="F254" s="294" t="s">
        <v>8</v>
      </c>
      <c r="G254" s="174">
        <f>G241+G209+G197+G185+G155+G121+G94+G51+G27+G15+G3</f>
        <v>119</v>
      </c>
      <c r="H254" s="354"/>
      <c r="I254" s="284"/>
      <c r="J254" s="284"/>
      <c r="L254" s="291"/>
      <c r="M254" s="291"/>
      <c r="N254" s="291"/>
      <c r="O254" s="291"/>
      <c r="P254" s="291"/>
      <c r="Q254" s="291"/>
      <c r="R254" s="291"/>
      <c r="S254" s="291"/>
      <c r="T254" s="291"/>
      <c r="U254" s="291"/>
      <c r="V254" s="291"/>
      <c r="W254" s="291"/>
      <c r="X254" s="291"/>
      <c r="Y254" s="291"/>
      <c r="Z254" s="292"/>
    </row>
    <row r="255" spans="1:26" s="290" customFormat="1" ht="13.5" hidden="1" thickTop="1" thickBot="1" x14ac:dyDescent="0.3">
      <c r="A255" s="284"/>
      <c r="B255" s="305"/>
      <c r="C255" s="284"/>
      <c r="D255" s="285"/>
      <c r="E255" s="285"/>
      <c r="G255" s="280"/>
      <c r="H255" s="284"/>
      <c r="I255" s="284"/>
      <c r="J255" s="284"/>
      <c r="L255" s="291"/>
      <c r="M255" s="291"/>
      <c r="N255" s="291"/>
      <c r="O255" s="291"/>
      <c r="P255" s="291"/>
      <c r="Q255" s="291"/>
      <c r="R255" s="291"/>
      <c r="S255" s="291"/>
      <c r="T255" s="291"/>
      <c r="U255" s="291"/>
      <c r="V255" s="291"/>
      <c r="W255" s="291"/>
      <c r="X255" s="291"/>
      <c r="Y255" s="291"/>
    </row>
    <row r="256" spans="1:26" s="290" customFormat="1" ht="13.5" hidden="1" customHeight="1" thickTop="1" x14ac:dyDescent="0.2">
      <c r="A256" s="284"/>
      <c r="B256" s="305"/>
      <c r="C256" s="284"/>
      <c r="D256" s="285"/>
      <c r="E256" s="286" t="s">
        <v>7</v>
      </c>
      <c r="F256" s="287" t="s">
        <v>6</v>
      </c>
      <c r="G256" s="288">
        <f>G247+G242+G231+G224+G219+G210+G202+G186+G180+G175+G170+G165+G160+G150+G146+G141+G136+G131+G126+G116+G112+G107+G102+G95+G89+G84+G78+G73+G68+G63+G57+G46+G42+G37+G30+G16+G4</f>
        <v>541</v>
      </c>
      <c r="H256" s="328">
        <f>SUM(G256:G257)</f>
        <v>756</v>
      </c>
      <c r="I256" s="284"/>
      <c r="J256" s="284"/>
      <c r="L256" s="291"/>
      <c r="M256" s="291"/>
      <c r="N256" s="291"/>
      <c r="O256" s="291"/>
      <c r="P256" s="291"/>
      <c r="Q256" s="291"/>
      <c r="R256" s="291"/>
      <c r="S256" s="291"/>
      <c r="T256" s="291"/>
      <c r="U256" s="291"/>
      <c r="V256" s="291"/>
      <c r="W256" s="291"/>
      <c r="X256" s="291"/>
      <c r="Y256" s="291"/>
      <c r="Z256" s="292"/>
    </row>
    <row r="257" spans="1:26" s="290" customFormat="1" ht="13.5" hidden="1" customHeight="1" thickBot="1" x14ac:dyDescent="0.25">
      <c r="A257" s="284"/>
      <c r="B257" s="305"/>
      <c r="C257" s="284"/>
      <c r="D257" s="285"/>
      <c r="E257" s="293" t="s">
        <v>7</v>
      </c>
      <c r="F257" s="294" t="s">
        <v>8</v>
      </c>
      <c r="G257" s="174">
        <f>G243+G211+G203+G187+G151+G117+G96+G47+G31+G17+G5</f>
        <v>215</v>
      </c>
      <c r="H257" s="354"/>
      <c r="I257" s="284"/>
      <c r="J257" s="284"/>
      <c r="L257" s="291"/>
      <c r="M257" s="291"/>
      <c r="N257" s="291"/>
      <c r="O257" s="291"/>
      <c r="P257" s="291"/>
      <c r="Q257" s="291"/>
      <c r="R257" s="291"/>
      <c r="S257" s="291"/>
      <c r="T257" s="291"/>
      <c r="U257" s="291"/>
      <c r="V257" s="291"/>
      <c r="W257" s="291"/>
      <c r="X257" s="291"/>
      <c r="Y257" s="291"/>
      <c r="Z257" s="292"/>
    </row>
    <row r="258" spans="1:26" s="290" customFormat="1" ht="13.5" hidden="1" customHeight="1" thickTop="1" thickBot="1" x14ac:dyDescent="0.25">
      <c r="A258" s="284"/>
      <c r="B258" s="305"/>
      <c r="C258" s="284"/>
      <c r="D258" s="285"/>
      <c r="E258" s="285"/>
      <c r="G258" s="280"/>
      <c r="H258" s="284"/>
      <c r="I258" s="284"/>
      <c r="J258" s="284"/>
      <c r="L258" s="291"/>
      <c r="M258" s="291"/>
      <c r="N258" s="291"/>
      <c r="O258" s="291"/>
      <c r="P258" s="291"/>
      <c r="Q258" s="291"/>
      <c r="R258" s="291"/>
      <c r="S258" s="291"/>
      <c r="T258" s="291"/>
      <c r="U258" s="291"/>
      <c r="V258" s="291"/>
      <c r="W258" s="291"/>
      <c r="X258" s="291"/>
      <c r="Y258" s="291"/>
      <c r="Z258" s="292"/>
    </row>
    <row r="259" spans="1:26" s="290" customFormat="1" ht="13.5" hidden="1" customHeight="1" thickTop="1" x14ac:dyDescent="0.2">
      <c r="A259" s="284"/>
      <c r="B259" s="305"/>
      <c r="C259" s="284"/>
      <c r="D259" s="285"/>
      <c r="E259" s="286" t="s">
        <v>9</v>
      </c>
      <c r="F259" s="287" t="s">
        <v>6</v>
      </c>
      <c r="G259" s="288">
        <f>G248+G236+G232+G225+G220+G214+G204+G188+G181+G176+G171+G166+G161+G152+G147+G142+G137+G132+G127+G122+G113+G108+G103+G97+G90+G85+G79+G74+G69+G64+G58+G52+G43+G38+G32+G22+G6</f>
        <v>968</v>
      </c>
      <c r="H259" s="328">
        <f>SUM(G259:G260)</f>
        <v>1069</v>
      </c>
      <c r="I259" s="284"/>
      <c r="J259" s="284"/>
      <c r="L259" s="291"/>
      <c r="M259" s="291"/>
      <c r="N259" s="291"/>
      <c r="O259" s="291"/>
      <c r="P259" s="291"/>
      <c r="Q259" s="291"/>
      <c r="R259" s="291"/>
      <c r="S259" s="291"/>
      <c r="T259" s="291"/>
      <c r="U259" s="291"/>
      <c r="V259" s="291"/>
      <c r="W259" s="291"/>
      <c r="X259" s="291"/>
      <c r="Y259" s="291"/>
      <c r="Z259" s="292"/>
    </row>
    <row r="260" spans="1:26" s="290" customFormat="1" ht="13.5" hidden="1" customHeight="1" thickBot="1" x14ac:dyDescent="0.25">
      <c r="A260" s="284"/>
      <c r="B260" s="305"/>
      <c r="C260" s="284"/>
      <c r="D260" s="285"/>
      <c r="E260" s="293" t="s">
        <v>9</v>
      </c>
      <c r="F260" s="294" t="s">
        <v>8</v>
      </c>
      <c r="G260" s="174">
        <f>G237+G215+G205+G189+G153+G123+G98+G53+G33+G23+G7</f>
        <v>101</v>
      </c>
      <c r="H260" s="354"/>
      <c r="I260" s="284"/>
      <c r="J260" s="284"/>
      <c r="L260" s="291"/>
      <c r="M260" s="291"/>
      <c r="N260" s="291"/>
      <c r="O260" s="291"/>
      <c r="P260" s="291"/>
      <c r="Q260" s="291"/>
      <c r="R260" s="291"/>
      <c r="S260" s="291"/>
      <c r="T260" s="291"/>
      <c r="U260" s="291"/>
      <c r="V260" s="291"/>
      <c r="W260" s="291"/>
      <c r="X260" s="291"/>
      <c r="Y260" s="291"/>
      <c r="Z260" s="292"/>
    </row>
    <row r="261" spans="1:26" s="290" customFormat="1" ht="13.5" hidden="1" customHeight="1" thickTop="1" thickBot="1" x14ac:dyDescent="0.25">
      <c r="A261" s="284"/>
      <c r="B261" s="305"/>
      <c r="C261" s="284"/>
      <c r="D261" s="285"/>
      <c r="E261" s="285"/>
      <c r="G261" s="280"/>
      <c r="H261" s="284"/>
      <c r="I261" s="284"/>
      <c r="J261" s="284"/>
      <c r="L261" s="291"/>
      <c r="M261" s="291"/>
      <c r="N261" s="291"/>
      <c r="O261" s="291"/>
      <c r="P261" s="291"/>
      <c r="Q261" s="291"/>
      <c r="R261" s="291"/>
      <c r="S261" s="291"/>
      <c r="T261" s="291"/>
      <c r="U261" s="291"/>
      <c r="V261" s="291"/>
      <c r="W261" s="291"/>
      <c r="X261" s="291"/>
      <c r="Y261" s="291"/>
      <c r="Z261" s="292"/>
    </row>
    <row r="262" spans="1:26" s="290" customFormat="1" ht="13.5" hidden="1" customHeight="1" thickTop="1" x14ac:dyDescent="0.2">
      <c r="A262" s="284"/>
      <c r="B262" s="305"/>
      <c r="C262" s="284"/>
      <c r="D262" s="285"/>
      <c r="E262" s="286" t="s">
        <v>12</v>
      </c>
      <c r="F262" s="287" t="s">
        <v>6</v>
      </c>
      <c r="G262" s="288">
        <f>G249+G238+G233+G226+G221+G216+G198+G190+G182+G177+G172+G167+G162+G156+G148+G143+G138+G133+G128+G124+G114+G109+G104+G99+G91+G86+G80+G75+G70+G65+G59+G48+G44+G39+G28+G20+G8</f>
        <v>984</v>
      </c>
      <c r="H262" s="328">
        <f>SUM(G262:G263)</f>
        <v>1223</v>
      </c>
      <c r="I262" s="284"/>
      <c r="J262" s="284"/>
      <c r="L262" s="291"/>
      <c r="M262" s="291"/>
      <c r="N262" s="291"/>
      <c r="O262" s="291"/>
      <c r="P262" s="291"/>
      <c r="Q262" s="291"/>
      <c r="R262" s="291"/>
      <c r="S262" s="291"/>
      <c r="T262" s="291"/>
      <c r="U262" s="291"/>
      <c r="V262" s="291"/>
      <c r="W262" s="291"/>
      <c r="X262" s="291"/>
      <c r="Y262" s="291"/>
      <c r="Z262" s="292"/>
    </row>
    <row r="263" spans="1:26" s="290" customFormat="1" ht="13.5" hidden="1" customHeight="1" thickBot="1" x14ac:dyDescent="0.25">
      <c r="A263" s="284"/>
      <c r="B263" s="305"/>
      <c r="C263" s="284"/>
      <c r="D263" s="285"/>
      <c r="E263" s="293" t="s">
        <v>12</v>
      </c>
      <c r="F263" s="294" t="s">
        <v>8</v>
      </c>
      <c r="G263" s="174">
        <f>G239+G217+G199+G191+G49+G29+G21+G9</f>
        <v>239</v>
      </c>
      <c r="H263" s="354"/>
      <c r="I263" s="284"/>
      <c r="J263" s="284"/>
      <c r="L263" s="291"/>
      <c r="M263" s="291"/>
      <c r="N263" s="291"/>
      <c r="O263" s="291"/>
      <c r="P263" s="291"/>
      <c r="Q263" s="291"/>
      <c r="R263" s="291"/>
      <c r="S263" s="291"/>
      <c r="T263" s="291"/>
      <c r="U263" s="291"/>
      <c r="V263" s="291"/>
      <c r="W263" s="291"/>
      <c r="X263" s="291"/>
      <c r="Y263" s="291"/>
      <c r="Z263" s="292"/>
    </row>
    <row r="264" spans="1:26" s="290" customFormat="1" ht="13.5" hidden="1" customHeight="1" thickTop="1" thickBot="1" x14ac:dyDescent="0.25">
      <c r="A264" s="284"/>
      <c r="B264" s="305"/>
      <c r="C264" s="284"/>
      <c r="D264" s="285"/>
      <c r="E264" s="275"/>
      <c r="F264" s="295"/>
      <c r="G264" s="296"/>
      <c r="H264" s="355"/>
      <c r="I264" s="284"/>
      <c r="J264" s="284"/>
      <c r="L264" s="291"/>
      <c r="M264" s="291"/>
      <c r="N264" s="291"/>
      <c r="O264" s="291"/>
      <c r="P264" s="291"/>
      <c r="Q264" s="291"/>
      <c r="R264" s="291"/>
      <c r="S264" s="291"/>
      <c r="T264" s="291"/>
      <c r="U264" s="291"/>
      <c r="V264" s="291"/>
      <c r="W264" s="291"/>
      <c r="X264" s="291"/>
      <c r="Y264" s="291"/>
      <c r="Z264" s="292"/>
    </row>
    <row r="265" spans="1:26" s="290" customFormat="1" ht="13.5" hidden="1" customHeight="1" thickTop="1" x14ac:dyDescent="0.25">
      <c r="A265" s="284"/>
      <c r="B265" s="305"/>
      <c r="C265" s="284"/>
      <c r="D265" s="285"/>
      <c r="E265" s="286" t="s">
        <v>10</v>
      </c>
      <c r="F265" s="287" t="s">
        <v>6</v>
      </c>
      <c r="G265" s="297">
        <f>G250+G244+G234+G227+G222+G212+G206+G192+G183+G178+G173+G168+G163+G157+G149+G144+G139+G134+G129+G118+G115+G110+G105+G100+G92+G87+G81+G76+G71+G66+G60+G54+G45+G40+G34+G18+G10</f>
        <v>630</v>
      </c>
      <c r="H265" s="329">
        <f>SUM(G265:G266)</f>
        <v>904</v>
      </c>
      <c r="I265" s="284"/>
      <c r="J265" s="284"/>
      <c r="L265" s="291"/>
      <c r="M265" s="291"/>
      <c r="N265" s="291"/>
      <c r="O265" s="291"/>
      <c r="P265" s="291"/>
      <c r="Q265" s="291"/>
      <c r="R265" s="291"/>
      <c r="S265" s="291"/>
      <c r="T265" s="291"/>
      <c r="U265" s="291"/>
      <c r="V265" s="291"/>
      <c r="W265" s="291"/>
      <c r="X265" s="291"/>
      <c r="Y265" s="291"/>
    </row>
    <row r="266" spans="1:26" s="290" customFormat="1" ht="13.5" hidden="1" customHeight="1" thickBot="1" x14ac:dyDescent="0.3">
      <c r="A266" s="284"/>
      <c r="B266" s="305"/>
      <c r="C266" s="284"/>
      <c r="D266" s="285"/>
      <c r="E266" s="293" t="s">
        <v>10</v>
      </c>
      <c r="F266" s="294" t="s">
        <v>8</v>
      </c>
      <c r="G266" s="298">
        <f>G245+G213+G207+G193+G158+G119+G55+G35+G19+G11</f>
        <v>274</v>
      </c>
      <c r="H266" s="330"/>
      <c r="I266" s="284"/>
      <c r="J266" s="284"/>
      <c r="L266" s="291"/>
      <c r="M266" s="291"/>
      <c r="N266" s="291"/>
      <c r="O266" s="291"/>
      <c r="P266" s="291"/>
      <c r="Q266" s="291"/>
      <c r="R266" s="291"/>
      <c r="S266" s="291"/>
      <c r="T266" s="291"/>
      <c r="U266" s="291"/>
      <c r="V266" s="291"/>
      <c r="W266" s="291"/>
      <c r="X266" s="291"/>
      <c r="Y266" s="291"/>
    </row>
    <row r="267" spans="1:26" s="290" customFormat="1" ht="13.5" hidden="1" customHeight="1" thickTop="1" thickBot="1" x14ac:dyDescent="0.25">
      <c r="A267" s="284"/>
      <c r="B267" s="305"/>
      <c r="C267" s="284"/>
      <c r="D267" s="285"/>
      <c r="E267" s="275"/>
      <c r="F267" s="295"/>
      <c r="G267" s="296"/>
      <c r="H267" s="355"/>
      <c r="I267" s="284"/>
      <c r="J267" s="284"/>
      <c r="L267" s="291"/>
      <c r="M267" s="291"/>
      <c r="N267" s="291"/>
      <c r="O267" s="291"/>
      <c r="P267" s="291"/>
      <c r="Q267" s="291"/>
      <c r="R267" s="291"/>
      <c r="S267" s="291"/>
      <c r="T267" s="291"/>
      <c r="U267" s="291"/>
      <c r="V267" s="291"/>
      <c r="W267" s="291"/>
      <c r="X267" s="291"/>
      <c r="Y267" s="291"/>
      <c r="Z267" s="292"/>
    </row>
    <row r="268" spans="1:26" s="290" customFormat="1" ht="12.75" hidden="1" thickTop="1" x14ac:dyDescent="0.2">
      <c r="A268" s="284"/>
      <c r="B268" s="305"/>
      <c r="C268" s="284"/>
      <c r="D268" s="285"/>
      <c r="E268" s="286" t="s">
        <v>13</v>
      </c>
      <c r="F268" s="287" t="s">
        <v>6</v>
      </c>
      <c r="G268" s="288">
        <f>G235+G228+G200+G194+G82+G61+G24+G12</f>
        <v>55</v>
      </c>
      <c r="H268" s="328">
        <f>SUM(G268:G269)</f>
        <v>139</v>
      </c>
      <c r="I268" s="284"/>
      <c r="J268" s="284"/>
      <c r="L268" s="291"/>
      <c r="M268" s="291"/>
      <c r="N268" s="291"/>
      <c r="O268" s="291"/>
      <c r="P268" s="291"/>
      <c r="Q268" s="291"/>
      <c r="R268" s="291"/>
      <c r="S268" s="291"/>
      <c r="T268" s="291"/>
      <c r="U268" s="291"/>
      <c r="V268" s="291"/>
      <c r="W268" s="291"/>
      <c r="X268" s="291"/>
      <c r="Y268" s="291"/>
      <c r="Z268" s="292"/>
    </row>
    <row r="269" spans="1:26" s="290" customFormat="1" ht="12.75" hidden="1" thickBot="1" x14ac:dyDescent="0.25">
      <c r="A269" s="284"/>
      <c r="B269" s="305"/>
      <c r="C269" s="284"/>
      <c r="D269" s="285"/>
      <c r="E269" s="293" t="s">
        <v>13</v>
      </c>
      <c r="F269" s="294" t="s">
        <v>8</v>
      </c>
      <c r="G269" s="174">
        <f>G229+G201+G195+G25+G13</f>
        <v>84</v>
      </c>
      <c r="H269" s="354"/>
      <c r="I269" s="284"/>
      <c r="J269" s="284"/>
      <c r="L269" s="291"/>
      <c r="M269" s="291"/>
      <c r="N269" s="291"/>
      <c r="O269" s="291"/>
      <c r="P269" s="291"/>
      <c r="Q269" s="291"/>
      <c r="R269" s="291"/>
      <c r="S269" s="291"/>
      <c r="T269" s="291"/>
      <c r="U269" s="291"/>
      <c r="V269" s="291"/>
      <c r="W269" s="291"/>
      <c r="X269" s="291"/>
      <c r="Y269" s="291"/>
      <c r="Z269" s="292"/>
    </row>
    <row r="270" spans="1:26" s="290" customFormat="1" ht="13.5" hidden="1" thickTop="1" thickBot="1" x14ac:dyDescent="0.25">
      <c r="A270" s="284"/>
      <c r="B270" s="305"/>
      <c r="C270" s="284"/>
      <c r="D270" s="285"/>
      <c r="E270" s="285"/>
      <c r="G270" s="280"/>
      <c r="H270" s="284"/>
      <c r="I270" s="284"/>
      <c r="J270" s="284"/>
      <c r="L270" s="291"/>
      <c r="M270" s="291"/>
      <c r="N270" s="291"/>
      <c r="O270" s="291"/>
      <c r="P270" s="291"/>
      <c r="Q270" s="291"/>
      <c r="R270" s="291"/>
      <c r="S270" s="291"/>
      <c r="T270" s="291"/>
      <c r="U270" s="291"/>
      <c r="V270" s="291"/>
      <c r="W270" s="291"/>
      <c r="X270" s="291"/>
      <c r="Y270" s="291"/>
      <c r="Z270" s="292"/>
    </row>
    <row r="271" spans="1:26" s="290" customFormat="1" ht="12.75" hidden="1" thickTop="1" x14ac:dyDescent="0.2">
      <c r="A271" s="284"/>
      <c r="B271" s="305"/>
      <c r="C271" s="284"/>
      <c r="D271" s="285"/>
      <c r="E271" s="322" t="s">
        <v>181</v>
      </c>
      <c r="F271" s="287" t="s">
        <v>6</v>
      </c>
      <c r="G271" s="299">
        <f>G253+G256+G259+G262+G265+G268</f>
        <v>3325</v>
      </c>
      <c r="H271" s="324">
        <f>H253+H256+H259+H262+H265+H268</f>
        <v>4357</v>
      </c>
      <c r="I271" s="284"/>
      <c r="J271" s="284"/>
      <c r="L271" s="291"/>
      <c r="M271" s="291"/>
      <c r="N271" s="291"/>
      <c r="O271" s="291"/>
      <c r="P271" s="291"/>
      <c r="Q271" s="291"/>
      <c r="R271" s="291"/>
      <c r="S271" s="291"/>
      <c r="T271" s="291"/>
      <c r="U271" s="291"/>
      <c r="V271" s="291"/>
      <c r="W271" s="291"/>
      <c r="X271" s="291"/>
      <c r="Y271" s="291"/>
      <c r="Z271" s="292"/>
    </row>
    <row r="272" spans="1:26" s="290" customFormat="1" ht="12.75" hidden="1" thickBot="1" x14ac:dyDescent="0.25">
      <c r="A272" s="284"/>
      <c r="B272" s="305"/>
      <c r="C272" s="284"/>
      <c r="D272" s="285"/>
      <c r="E272" s="323"/>
      <c r="F272" s="294" t="s">
        <v>8</v>
      </c>
      <c r="G272" s="300">
        <f>G254+G257+G260+G263+G269</f>
        <v>758</v>
      </c>
      <c r="H272" s="356"/>
      <c r="I272" s="284"/>
      <c r="J272" s="284"/>
      <c r="L272" s="291"/>
      <c r="M272" s="291"/>
      <c r="N272" s="291"/>
      <c r="O272" s="291"/>
      <c r="P272" s="291"/>
      <c r="Q272" s="291"/>
      <c r="R272" s="291"/>
      <c r="S272" s="291"/>
      <c r="T272" s="291"/>
      <c r="U272" s="291"/>
      <c r="V272" s="291"/>
      <c r="W272" s="291"/>
      <c r="X272" s="291"/>
      <c r="Y272" s="291"/>
      <c r="Z272" s="292"/>
    </row>
    <row r="273" ht="12.75" thickTop="1" x14ac:dyDescent="0.2"/>
    <row r="1466" spans="1:30" s="140" customFormat="1" x14ac:dyDescent="0.25">
      <c r="A1466" s="289"/>
      <c r="B1466" s="306"/>
      <c r="C1466" s="289"/>
      <c r="D1466" s="301"/>
      <c r="E1466" s="301"/>
      <c r="F1466" s="8"/>
      <c r="G1466" s="280"/>
      <c r="H1466" s="284"/>
      <c r="I1466" s="284"/>
      <c r="J1466" s="284"/>
      <c r="K1466" s="290"/>
      <c r="L1466" s="291"/>
      <c r="M1466" s="291"/>
      <c r="N1466" s="291"/>
      <c r="O1466" s="291"/>
      <c r="P1466" s="291"/>
      <c r="Q1466" s="291"/>
      <c r="R1466" s="291"/>
      <c r="S1466" s="291"/>
      <c r="T1466" s="291"/>
      <c r="U1466" s="291"/>
      <c r="V1466" s="291"/>
      <c r="W1466" s="291"/>
      <c r="X1466" s="291"/>
      <c r="Y1466" s="291"/>
      <c r="AA1466" s="8"/>
      <c r="AB1466" s="8"/>
      <c r="AC1466" s="8"/>
      <c r="AD1466" s="8"/>
    </row>
  </sheetData>
  <sheetProtection algorithmName="SHA-512" hashValue="If0fXCnlMHVoAecYSAvFMqugjcxwGRtnNqAg0OpNDT+ATl9526fYsySiInbtb9UWXTSv6gmtZSRE78pmL1okuA==" saltValue="InxW5Zi43S/deARAxSyTkQ==" spinCount="100000" sheet="1" objects="1" scenarios="1"/>
  <mergeCells count="666">
    <mergeCell ref="T189:T191"/>
    <mergeCell ref="U189:U191"/>
    <mergeCell ref="V189:V191"/>
    <mergeCell ref="W189:W191"/>
    <mergeCell ref="X189:X191"/>
    <mergeCell ref="Y189:Y191"/>
    <mergeCell ref="P42:P44"/>
    <mergeCell ref="Q42:Q44"/>
    <mergeCell ref="L37:L39"/>
    <mergeCell ref="M37:M39"/>
    <mergeCell ref="T37:T39"/>
    <mergeCell ref="U37:U39"/>
    <mergeCell ref="V37:V39"/>
    <mergeCell ref="W37:W39"/>
    <mergeCell ref="H262:H263"/>
    <mergeCell ref="H253:H254"/>
    <mergeCell ref="T63:T65"/>
    <mergeCell ref="U63:U65"/>
    <mergeCell ref="V63:V65"/>
    <mergeCell ref="W63:W65"/>
    <mergeCell ref="O78:O80"/>
    <mergeCell ref="P78:P80"/>
    <mergeCell ref="Q78:Q80"/>
    <mergeCell ref="T73:T75"/>
    <mergeCell ref="U73:U75"/>
    <mergeCell ref="V73:V75"/>
    <mergeCell ref="W73:W75"/>
    <mergeCell ref="Q89:Q91"/>
    <mergeCell ref="T84:T86"/>
    <mergeCell ref="U84:U86"/>
    <mergeCell ref="H268:H269"/>
    <mergeCell ref="L7:L9"/>
    <mergeCell ref="M7:M9"/>
    <mergeCell ref="N7:N9"/>
    <mergeCell ref="O7:O9"/>
    <mergeCell ref="P7:P9"/>
    <mergeCell ref="Q7:Q9"/>
    <mergeCell ref="H265:H266"/>
    <mergeCell ref="H256:H257"/>
    <mergeCell ref="H259:H260"/>
    <mergeCell ref="N37:N39"/>
    <mergeCell ref="O37:O39"/>
    <mergeCell ref="P37:P39"/>
    <mergeCell ref="Q37:Q39"/>
    <mergeCell ref="L42:L44"/>
    <mergeCell ref="M42:M44"/>
    <mergeCell ref="N42:N44"/>
    <mergeCell ref="O42:O44"/>
    <mergeCell ref="N57:N59"/>
    <mergeCell ref="O57:O59"/>
    <mergeCell ref="P57:P59"/>
    <mergeCell ref="Q57:Q59"/>
    <mergeCell ref="M78:M80"/>
    <mergeCell ref="N78:N80"/>
    <mergeCell ref="X7:X9"/>
    <mergeCell ref="Y7:Y9"/>
    <mergeCell ref="R7:R9"/>
    <mergeCell ref="S7:S9"/>
    <mergeCell ref="T7:T9"/>
    <mergeCell ref="U7:U9"/>
    <mergeCell ref="V7:V9"/>
    <mergeCell ref="W7:W9"/>
    <mergeCell ref="T42:T44"/>
    <mergeCell ref="U42:U44"/>
    <mergeCell ref="V42:V44"/>
    <mergeCell ref="W42:W44"/>
    <mergeCell ref="X42:X44"/>
    <mergeCell ref="Y42:Y44"/>
    <mergeCell ref="X37:X39"/>
    <mergeCell ref="Y37:Y39"/>
    <mergeCell ref="R42:R44"/>
    <mergeCell ref="S42:S44"/>
    <mergeCell ref="R37:R39"/>
    <mergeCell ref="S37:S39"/>
    <mergeCell ref="U15:U17"/>
    <mergeCell ref="V15:V17"/>
    <mergeCell ref="W15:W17"/>
    <mergeCell ref="X15:X17"/>
    <mergeCell ref="X63:X65"/>
    <mergeCell ref="Y63:Y65"/>
    <mergeCell ref="X57:X59"/>
    <mergeCell ref="Y57:Y59"/>
    <mergeCell ref="L63:L65"/>
    <mergeCell ref="M63:M65"/>
    <mergeCell ref="N63:N65"/>
    <mergeCell ref="O63:O65"/>
    <mergeCell ref="P63:P65"/>
    <mergeCell ref="Q63:Q65"/>
    <mergeCell ref="R63:R65"/>
    <mergeCell ref="S63:S65"/>
    <mergeCell ref="R57:R59"/>
    <mergeCell ref="S57:S59"/>
    <mergeCell ref="T57:T59"/>
    <mergeCell ref="U57:U59"/>
    <mergeCell ref="V57:V59"/>
    <mergeCell ref="W57:W59"/>
    <mergeCell ref="L57:L59"/>
    <mergeCell ref="M57:M59"/>
    <mergeCell ref="X73:X75"/>
    <mergeCell ref="Y73:Y75"/>
    <mergeCell ref="X68:X70"/>
    <mergeCell ref="Y68:Y70"/>
    <mergeCell ref="L73:L75"/>
    <mergeCell ref="M73:M75"/>
    <mergeCell ref="N73:N75"/>
    <mergeCell ref="O73:O75"/>
    <mergeCell ref="P73:P75"/>
    <mergeCell ref="Q73:Q75"/>
    <mergeCell ref="R73:R75"/>
    <mergeCell ref="S73:S75"/>
    <mergeCell ref="R68:R70"/>
    <mergeCell ref="S68:S70"/>
    <mergeCell ref="T68:T70"/>
    <mergeCell ref="U68:U70"/>
    <mergeCell ref="V68:V70"/>
    <mergeCell ref="W68:W70"/>
    <mergeCell ref="L68:L70"/>
    <mergeCell ref="M68:M70"/>
    <mergeCell ref="N68:N70"/>
    <mergeCell ref="O68:O70"/>
    <mergeCell ref="P68:P70"/>
    <mergeCell ref="Q68:Q70"/>
    <mergeCell ref="V84:V86"/>
    <mergeCell ref="W84:W86"/>
    <mergeCell ref="X84:X86"/>
    <mergeCell ref="Y84:Y86"/>
    <mergeCell ref="X78:X80"/>
    <mergeCell ref="Y78:Y80"/>
    <mergeCell ref="Q84:Q86"/>
    <mergeCell ref="R84:R86"/>
    <mergeCell ref="S84:S86"/>
    <mergeCell ref="R78:R80"/>
    <mergeCell ref="S78:S80"/>
    <mergeCell ref="T78:T80"/>
    <mergeCell ref="U78:U80"/>
    <mergeCell ref="V78:V80"/>
    <mergeCell ref="W78:W80"/>
    <mergeCell ref="T102:T104"/>
    <mergeCell ref="U102:U104"/>
    <mergeCell ref="V102:V104"/>
    <mergeCell ref="W102:W104"/>
    <mergeCell ref="X102:X104"/>
    <mergeCell ref="Y102:Y104"/>
    <mergeCell ref="X89:X91"/>
    <mergeCell ref="Y89:Y91"/>
    <mergeCell ref="L102:L104"/>
    <mergeCell ref="M102:M104"/>
    <mergeCell ref="N102:N104"/>
    <mergeCell ref="O102:O104"/>
    <mergeCell ref="P102:P104"/>
    <mergeCell ref="Q102:Q104"/>
    <mergeCell ref="R102:R104"/>
    <mergeCell ref="S102:S104"/>
    <mergeCell ref="R89:R91"/>
    <mergeCell ref="S89:S91"/>
    <mergeCell ref="T89:T91"/>
    <mergeCell ref="U89:U91"/>
    <mergeCell ref="V89:V91"/>
    <mergeCell ref="W89:W91"/>
    <mergeCell ref="L89:L91"/>
    <mergeCell ref="M89:M91"/>
    <mergeCell ref="Q112:Q114"/>
    <mergeCell ref="R112:R114"/>
    <mergeCell ref="S112:S114"/>
    <mergeCell ref="R107:R109"/>
    <mergeCell ref="S107:S109"/>
    <mergeCell ref="L107:L109"/>
    <mergeCell ref="M107:M109"/>
    <mergeCell ref="N107:N109"/>
    <mergeCell ref="O107:O109"/>
    <mergeCell ref="P107:P109"/>
    <mergeCell ref="Q107:Q109"/>
    <mergeCell ref="Q126:Q128"/>
    <mergeCell ref="T112:T114"/>
    <mergeCell ref="U112:U114"/>
    <mergeCell ref="V112:V114"/>
    <mergeCell ref="W112:W114"/>
    <mergeCell ref="X112:X114"/>
    <mergeCell ref="Y112:Y114"/>
    <mergeCell ref="X107:X109"/>
    <mergeCell ref="Y107:Y109"/>
    <mergeCell ref="T107:T109"/>
    <mergeCell ref="U107:U109"/>
    <mergeCell ref="V107:V109"/>
    <mergeCell ref="W107:W109"/>
    <mergeCell ref="U117:U118"/>
    <mergeCell ref="V117:V118"/>
    <mergeCell ref="W117:W118"/>
    <mergeCell ref="X117:X118"/>
    <mergeCell ref="Y117:Y118"/>
    <mergeCell ref="U121:U123"/>
    <mergeCell ref="V121:V123"/>
    <mergeCell ref="W121:W123"/>
    <mergeCell ref="X121:X123"/>
    <mergeCell ref="Y121:Y123"/>
    <mergeCell ref="Q117:Q118"/>
    <mergeCell ref="W131:W133"/>
    <mergeCell ref="X131:X133"/>
    <mergeCell ref="Y131:Y133"/>
    <mergeCell ref="X126:X128"/>
    <mergeCell ref="Y126:Y128"/>
    <mergeCell ref="L131:L133"/>
    <mergeCell ref="M131:M133"/>
    <mergeCell ref="N131:N133"/>
    <mergeCell ref="O131:O133"/>
    <mergeCell ref="P131:P133"/>
    <mergeCell ref="Q131:Q133"/>
    <mergeCell ref="R131:R133"/>
    <mergeCell ref="S131:S133"/>
    <mergeCell ref="R126:R128"/>
    <mergeCell ref="S126:S128"/>
    <mergeCell ref="T126:T128"/>
    <mergeCell ref="U126:U128"/>
    <mergeCell ref="V126:V128"/>
    <mergeCell ref="W126:W128"/>
    <mergeCell ref="L126:L128"/>
    <mergeCell ref="M126:M128"/>
    <mergeCell ref="N126:N128"/>
    <mergeCell ref="O126:O128"/>
    <mergeCell ref="P126:P128"/>
    <mergeCell ref="L136:L138"/>
    <mergeCell ref="L141:L143"/>
    <mergeCell ref="M141:M143"/>
    <mergeCell ref="N141:N143"/>
    <mergeCell ref="O141:O143"/>
    <mergeCell ref="P141:P143"/>
    <mergeCell ref="T131:T133"/>
    <mergeCell ref="U131:U133"/>
    <mergeCell ref="V131:V133"/>
    <mergeCell ref="M136:M138"/>
    <mergeCell ref="N136:N138"/>
    <mergeCell ref="O136:O138"/>
    <mergeCell ref="P136:P138"/>
    <mergeCell ref="Q136:Q138"/>
    <mergeCell ref="W141:W143"/>
    <mergeCell ref="X141:X143"/>
    <mergeCell ref="Y141:Y143"/>
    <mergeCell ref="L146:L148"/>
    <mergeCell ref="M146:M148"/>
    <mergeCell ref="N146:N148"/>
    <mergeCell ref="O146:O148"/>
    <mergeCell ref="P146:P148"/>
    <mergeCell ref="Q146:Q148"/>
    <mergeCell ref="R146:R148"/>
    <mergeCell ref="Q141:Q143"/>
    <mergeCell ref="R141:R143"/>
    <mergeCell ref="S141:S143"/>
    <mergeCell ref="T141:T143"/>
    <mergeCell ref="U141:U143"/>
    <mergeCell ref="V141:V143"/>
    <mergeCell ref="Y146:Y148"/>
    <mergeCell ref="S146:S148"/>
    <mergeCell ref="T146:T148"/>
    <mergeCell ref="U146:U148"/>
    <mergeCell ref="V146:V148"/>
    <mergeCell ref="W146:W148"/>
    <mergeCell ref="X146:X148"/>
    <mergeCell ref="W160:W162"/>
    <mergeCell ref="X160:X162"/>
    <mergeCell ref="Y160:Y162"/>
    <mergeCell ref="L165:L167"/>
    <mergeCell ref="M165:M167"/>
    <mergeCell ref="N165:N167"/>
    <mergeCell ref="O165:O167"/>
    <mergeCell ref="P165:P167"/>
    <mergeCell ref="W165:W167"/>
    <mergeCell ref="X165:X167"/>
    <mergeCell ref="Y165:Y167"/>
    <mergeCell ref="S165:S167"/>
    <mergeCell ref="T165:T167"/>
    <mergeCell ref="U165:U167"/>
    <mergeCell ref="V165:V167"/>
    <mergeCell ref="L160:L162"/>
    <mergeCell ref="M160:M162"/>
    <mergeCell ref="N160:N162"/>
    <mergeCell ref="O160:O162"/>
    <mergeCell ref="P160:P162"/>
    <mergeCell ref="Q160:Q162"/>
    <mergeCell ref="R160:R162"/>
    <mergeCell ref="S160:S162"/>
    <mergeCell ref="T160:T162"/>
    <mergeCell ref="N170:N172"/>
    <mergeCell ref="O170:O172"/>
    <mergeCell ref="P170:P172"/>
    <mergeCell ref="Q170:Q172"/>
    <mergeCell ref="R170:R172"/>
    <mergeCell ref="Q165:Q167"/>
    <mergeCell ref="R165:R167"/>
    <mergeCell ref="U160:U162"/>
    <mergeCell ref="V160:V162"/>
    <mergeCell ref="Y170:Y172"/>
    <mergeCell ref="L175:L177"/>
    <mergeCell ref="M175:M177"/>
    <mergeCell ref="N175:N177"/>
    <mergeCell ref="O175:O177"/>
    <mergeCell ref="P175:P177"/>
    <mergeCell ref="Q175:Q177"/>
    <mergeCell ref="R175:R177"/>
    <mergeCell ref="S175:S177"/>
    <mergeCell ref="T175:T177"/>
    <mergeCell ref="S170:S172"/>
    <mergeCell ref="T170:T172"/>
    <mergeCell ref="U170:U172"/>
    <mergeCell ref="V170:V172"/>
    <mergeCell ref="W170:W172"/>
    <mergeCell ref="X170:X172"/>
    <mergeCell ref="U175:U177"/>
    <mergeCell ref="V175:V177"/>
    <mergeCell ref="W175:W177"/>
    <mergeCell ref="X175:X177"/>
    <mergeCell ref="Y175:Y177"/>
    <mergeCell ref="L170:L172"/>
    <mergeCell ref="M170:M172"/>
    <mergeCell ref="Q180:Q182"/>
    <mergeCell ref="R180:R182"/>
    <mergeCell ref="S180:S182"/>
    <mergeCell ref="T180:T182"/>
    <mergeCell ref="U180:U182"/>
    <mergeCell ref="V180:V182"/>
    <mergeCell ref="L180:L182"/>
    <mergeCell ref="M180:M182"/>
    <mergeCell ref="N180:N182"/>
    <mergeCell ref="O180:O182"/>
    <mergeCell ref="P180:P182"/>
    <mergeCell ref="L189:L191"/>
    <mergeCell ref="M189:M191"/>
    <mergeCell ref="N189:N191"/>
    <mergeCell ref="O189:O191"/>
    <mergeCell ref="P189:P191"/>
    <mergeCell ref="Q189:Q191"/>
    <mergeCell ref="R189:R191"/>
    <mergeCell ref="S189:S191"/>
    <mergeCell ref="L219:L221"/>
    <mergeCell ref="M219:M221"/>
    <mergeCell ref="N219:N221"/>
    <mergeCell ref="O219:O221"/>
    <mergeCell ref="P219:P221"/>
    <mergeCell ref="Q219:Q221"/>
    <mergeCell ref="R219:R221"/>
    <mergeCell ref="S219:S221"/>
    <mergeCell ref="T219:T221"/>
    <mergeCell ref="L231:L233"/>
    <mergeCell ref="M231:M233"/>
    <mergeCell ref="N231:N233"/>
    <mergeCell ref="O231:O233"/>
    <mergeCell ref="P231:P233"/>
    <mergeCell ref="Q231:Q233"/>
    <mergeCell ref="R231:R233"/>
    <mergeCell ref="Q224:Q226"/>
    <mergeCell ref="R224:R226"/>
    <mergeCell ref="L224:L226"/>
    <mergeCell ref="M224:M226"/>
    <mergeCell ref="N224:N226"/>
    <mergeCell ref="O224:O226"/>
    <mergeCell ref="P224:P226"/>
    <mergeCell ref="Y231:Y233"/>
    <mergeCell ref="L247:L249"/>
    <mergeCell ref="M247:M249"/>
    <mergeCell ref="N247:N249"/>
    <mergeCell ref="O247:O249"/>
    <mergeCell ref="P247:P249"/>
    <mergeCell ref="Q247:Q249"/>
    <mergeCell ref="R247:R249"/>
    <mergeCell ref="S247:S249"/>
    <mergeCell ref="T247:T249"/>
    <mergeCell ref="S231:S233"/>
    <mergeCell ref="T231:T233"/>
    <mergeCell ref="U231:U233"/>
    <mergeCell ref="V231:V233"/>
    <mergeCell ref="W231:W233"/>
    <mergeCell ref="X231:X233"/>
    <mergeCell ref="U247:U249"/>
    <mergeCell ref="V247:V249"/>
    <mergeCell ref="W247:W249"/>
    <mergeCell ref="X247:X249"/>
    <mergeCell ref="Y247:Y249"/>
    <mergeCell ref="L241:L243"/>
    <mergeCell ref="M241:M243"/>
    <mergeCell ref="N241:N243"/>
    <mergeCell ref="W224:W226"/>
    <mergeCell ref="X224:X226"/>
    <mergeCell ref="Y224:Y226"/>
    <mergeCell ref="X136:X138"/>
    <mergeCell ref="Y136:Y138"/>
    <mergeCell ref="R136:R138"/>
    <mergeCell ref="S136:S138"/>
    <mergeCell ref="T136:T138"/>
    <mergeCell ref="U136:U138"/>
    <mergeCell ref="V136:V138"/>
    <mergeCell ref="W136:W138"/>
    <mergeCell ref="S224:S226"/>
    <mergeCell ref="T224:T226"/>
    <mergeCell ref="U224:U226"/>
    <mergeCell ref="V224:V226"/>
    <mergeCell ref="U219:U221"/>
    <mergeCell ref="V219:V221"/>
    <mergeCell ref="W219:W221"/>
    <mergeCell ref="X219:X221"/>
    <mergeCell ref="Y219:Y221"/>
    <mergeCell ref="U155:U157"/>
    <mergeCell ref="V155:V157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L32:L34"/>
    <mergeCell ref="M32:M34"/>
    <mergeCell ref="N32:N34"/>
    <mergeCell ref="O32:O34"/>
    <mergeCell ref="P32:P34"/>
    <mergeCell ref="Q32:Q34"/>
    <mergeCell ref="R32:R34"/>
    <mergeCell ref="S32:S34"/>
    <mergeCell ref="T32:T34"/>
    <mergeCell ref="V32:V34"/>
    <mergeCell ref="W32:W34"/>
    <mergeCell ref="X32:X34"/>
    <mergeCell ref="Y32:Y34"/>
    <mergeCell ref="U52:U54"/>
    <mergeCell ref="V52:V54"/>
    <mergeCell ref="W52:W54"/>
    <mergeCell ref="X52:X54"/>
    <mergeCell ref="Y52:Y54"/>
    <mergeCell ref="U47:U48"/>
    <mergeCell ref="V47:V48"/>
    <mergeCell ref="W47:W48"/>
    <mergeCell ref="X47:X48"/>
    <mergeCell ref="Y47:Y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L52:L54"/>
    <mergeCell ref="M52:M54"/>
    <mergeCell ref="N52:N54"/>
    <mergeCell ref="O52:O54"/>
    <mergeCell ref="P52:P54"/>
    <mergeCell ref="L117:L118"/>
    <mergeCell ref="M117:M118"/>
    <mergeCell ref="N117:N118"/>
    <mergeCell ref="O117:O118"/>
    <mergeCell ref="P117:P118"/>
    <mergeCell ref="L112:L114"/>
    <mergeCell ref="M112:M114"/>
    <mergeCell ref="N112:N114"/>
    <mergeCell ref="O112:O114"/>
    <mergeCell ref="P112:P114"/>
    <mergeCell ref="N89:N91"/>
    <mergeCell ref="O89:O91"/>
    <mergeCell ref="P89:P91"/>
    <mergeCell ref="L84:L86"/>
    <mergeCell ref="M84:M86"/>
    <mergeCell ref="N84:N86"/>
    <mergeCell ref="O84:O86"/>
    <mergeCell ref="P84:P86"/>
    <mergeCell ref="L78:L80"/>
    <mergeCell ref="R117:R118"/>
    <mergeCell ref="S117:S118"/>
    <mergeCell ref="T117:T118"/>
    <mergeCell ref="L121:L123"/>
    <mergeCell ref="M121:M123"/>
    <mergeCell ref="N121:N123"/>
    <mergeCell ref="O121:O123"/>
    <mergeCell ref="P121:P123"/>
    <mergeCell ref="Q121:Q123"/>
    <mergeCell ref="R121:R123"/>
    <mergeCell ref="S121:S123"/>
    <mergeCell ref="T121:T123"/>
    <mergeCell ref="T210:T212"/>
    <mergeCell ref="U210:U212"/>
    <mergeCell ref="V210:V212"/>
    <mergeCell ref="W210:W212"/>
    <mergeCell ref="X210:X212"/>
    <mergeCell ref="Y210:Y212"/>
    <mergeCell ref="L155:L157"/>
    <mergeCell ref="M155:M157"/>
    <mergeCell ref="N155:N157"/>
    <mergeCell ref="O155:O157"/>
    <mergeCell ref="P155:P157"/>
    <mergeCell ref="Q155:Q157"/>
    <mergeCell ref="R155:R157"/>
    <mergeCell ref="S155:S157"/>
    <mergeCell ref="T155:T157"/>
    <mergeCell ref="W180:W182"/>
    <mergeCell ref="X180:X182"/>
    <mergeCell ref="Y180:Y182"/>
    <mergeCell ref="O241:O243"/>
    <mergeCell ref="P241:P243"/>
    <mergeCell ref="Q241:Q243"/>
    <mergeCell ref="R241:R243"/>
    <mergeCell ref="S241:S243"/>
    <mergeCell ref="T241:T243"/>
    <mergeCell ref="U241:U243"/>
    <mergeCell ref="V241:V243"/>
    <mergeCell ref="W241:W243"/>
    <mergeCell ref="U151:U152"/>
    <mergeCell ref="V151:V152"/>
    <mergeCell ref="W151:W152"/>
    <mergeCell ref="X151:X152"/>
    <mergeCell ref="Y151:Y152"/>
    <mergeCell ref="L237:L238"/>
    <mergeCell ref="M237:M238"/>
    <mergeCell ref="N237:N238"/>
    <mergeCell ref="O237:O238"/>
    <mergeCell ref="P237:P238"/>
    <mergeCell ref="Q237:Q238"/>
    <mergeCell ref="R237:R238"/>
    <mergeCell ref="S237:S238"/>
    <mergeCell ref="W155:W157"/>
    <mergeCell ref="X155:X157"/>
    <mergeCell ref="Y155:Y157"/>
    <mergeCell ref="L210:L212"/>
    <mergeCell ref="M210:M212"/>
    <mergeCell ref="N210:N212"/>
    <mergeCell ref="O210:O212"/>
    <mergeCell ref="P210:P212"/>
    <mergeCell ref="Q210:Q212"/>
    <mergeCell ref="R210:R212"/>
    <mergeCell ref="S210:S212"/>
    <mergeCell ref="L151:L152"/>
    <mergeCell ref="M151:M152"/>
    <mergeCell ref="N151:N152"/>
    <mergeCell ref="O151:O152"/>
    <mergeCell ref="P151:P152"/>
    <mergeCell ref="Q151:Q152"/>
    <mergeCell ref="R151:R152"/>
    <mergeCell ref="S151:S152"/>
    <mergeCell ref="T151:T152"/>
    <mergeCell ref="E271:E272"/>
    <mergeCell ref="H271:H272"/>
    <mergeCell ref="T237:T238"/>
    <mergeCell ref="U237:U238"/>
    <mergeCell ref="V237:V238"/>
    <mergeCell ref="W237:W238"/>
    <mergeCell ref="X237:X238"/>
    <mergeCell ref="Y237:Y238"/>
    <mergeCell ref="L215:L216"/>
    <mergeCell ref="M215:M216"/>
    <mergeCell ref="N215:N216"/>
    <mergeCell ref="O215:O216"/>
    <mergeCell ref="P215:P216"/>
    <mergeCell ref="Q215:Q216"/>
    <mergeCell ref="R215:R216"/>
    <mergeCell ref="S215:S216"/>
    <mergeCell ref="T215:T216"/>
    <mergeCell ref="U215:U216"/>
    <mergeCell ref="V215:V216"/>
    <mergeCell ref="W215:W216"/>
    <mergeCell ref="X215:X216"/>
    <mergeCell ref="Y215:Y216"/>
    <mergeCell ref="X241:X243"/>
    <mergeCell ref="Y241:Y243"/>
    <mergeCell ref="Y15:Y17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L15:L17"/>
    <mergeCell ref="M15:M17"/>
    <mergeCell ref="N15:N17"/>
    <mergeCell ref="O15:O17"/>
    <mergeCell ref="P15:P17"/>
    <mergeCell ref="Q15:Q17"/>
    <mergeCell ref="R15:R17"/>
    <mergeCell ref="S15:S17"/>
    <mergeCell ref="T15:T17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L23:L25"/>
    <mergeCell ref="M23:M25"/>
    <mergeCell ref="N23:N25"/>
    <mergeCell ref="O23:O25"/>
    <mergeCell ref="P23:P25"/>
    <mergeCell ref="Q23:Q25"/>
    <mergeCell ref="R23:R25"/>
    <mergeCell ref="S23:S25"/>
    <mergeCell ref="T23:T25"/>
    <mergeCell ref="Q96:Q98"/>
    <mergeCell ref="R96:R98"/>
    <mergeCell ref="S96:S98"/>
    <mergeCell ref="T96:T98"/>
    <mergeCell ref="U20:U21"/>
    <mergeCell ref="V20:V21"/>
    <mergeCell ref="W20:W21"/>
    <mergeCell ref="X20:X21"/>
    <mergeCell ref="Y20:Y21"/>
    <mergeCell ref="U23:U25"/>
    <mergeCell ref="V23:V25"/>
    <mergeCell ref="W23:W25"/>
    <mergeCell ref="X23:X25"/>
    <mergeCell ref="Y23:Y25"/>
    <mergeCell ref="Q52:Q54"/>
    <mergeCell ref="R52:R54"/>
    <mergeCell ref="S52:S54"/>
    <mergeCell ref="T52:T54"/>
    <mergeCell ref="U27:U28"/>
    <mergeCell ref="V27:V28"/>
    <mergeCell ref="W27:W28"/>
    <mergeCell ref="X27:X28"/>
    <mergeCell ref="Y27:Y28"/>
    <mergeCell ref="U32:U34"/>
    <mergeCell ref="U96:U98"/>
    <mergeCell ref="V96:V98"/>
    <mergeCell ref="W96:W98"/>
    <mergeCell ref="X96:X98"/>
    <mergeCell ref="Y96:Y98"/>
    <mergeCell ref="L198:L200"/>
    <mergeCell ref="M198:M200"/>
    <mergeCell ref="N198:N200"/>
    <mergeCell ref="O198:O200"/>
    <mergeCell ref="P198:P200"/>
    <mergeCell ref="Q198:Q200"/>
    <mergeCell ref="R198:R200"/>
    <mergeCell ref="S198:S200"/>
    <mergeCell ref="T198:T200"/>
    <mergeCell ref="U198:U200"/>
    <mergeCell ref="V198:V200"/>
    <mergeCell ref="W198:W200"/>
    <mergeCell ref="X198:X200"/>
    <mergeCell ref="Y198:Y200"/>
    <mergeCell ref="L96:L98"/>
    <mergeCell ref="M96:M98"/>
    <mergeCell ref="N96:N98"/>
    <mergeCell ref="O96:O98"/>
    <mergeCell ref="P96:P98"/>
    <mergeCell ref="U203:U205"/>
    <mergeCell ref="V203:V205"/>
    <mergeCell ref="W203:W205"/>
    <mergeCell ref="X203:X205"/>
    <mergeCell ref="Y203:Y205"/>
    <mergeCell ref="L203:L205"/>
    <mergeCell ref="M203:M205"/>
    <mergeCell ref="N203:N205"/>
    <mergeCell ref="O203:O205"/>
    <mergeCell ref="P203:P205"/>
    <mergeCell ref="Q203:Q205"/>
    <mergeCell ref="R203:R205"/>
    <mergeCell ref="S203:S205"/>
    <mergeCell ref="T203:T205"/>
  </mergeCells>
  <pageMargins left="0.23622047244094491" right="0.23622047244094491" top="0.74803149606299213" bottom="0.74803149606299213" header="0.31496062992125984" footer="0.31496062992125984"/>
  <pageSetup paperSize="9" scale="70" fitToHeight="0" pageOrder="overThenDown" orientation="landscape" verticalDpi="4294967294" r:id="rId1"/>
  <headerFooter>
    <oddHeader xml:space="preserve">&amp;CΕξετάσεις Κρατικού Πιστοποιητικού Γλωσσομάθειας περιόδου 2022Β - Στοιχεία/Ηχητικά Εξεταστικών Κέντρων </oddHeader>
    <oddFooter>&amp;C&amp;P από &amp;N</oddFooter>
  </headerFooter>
  <rowBreaks count="5" manualBreakCount="5">
    <brk id="35" max="10" man="1"/>
    <brk id="71" max="10" man="1"/>
    <brk id="129" max="10" man="1"/>
    <brk id="173" max="10" man="1"/>
    <brk id="2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3</vt:i4>
      </vt:variant>
    </vt:vector>
  </HeadingPairs>
  <TitlesOfParts>
    <vt:vector size="4" baseType="lpstr">
      <vt:lpstr>EK_KATANOMH</vt:lpstr>
      <vt:lpstr>EK_KATANOMH!Print_Area</vt:lpstr>
      <vt:lpstr>EK_KATANOMH!Print_Titles</vt:lpstr>
      <vt:lpstr>EK_KATANOMH!Επεξεργασμένα_εξ_κέντρα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Ζήκος Κ.</dc:creator>
  <cp:lastModifiedBy>Σοφία Καρούκη</cp:lastModifiedBy>
  <cp:lastPrinted>2022-10-25T13:13:58Z</cp:lastPrinted>
  <dcterms:created xsi:type="dcterms:W3CDTF">2017-10-13T05:51:08Z</dcterms:created>
  <dcterms:modified xsi:type="dcterms:W3CDTF">2022-10-26T10:46:49Z</dcterms:modified>
</cp:coreProperties>
</file>